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 tabRatio="543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J195" i="1"/>
  <c r="G176" i="1"/>
  <c r="J176" i="1"/>
  <c r="J157" i="1"/>
  <c r="I157" i="1"/>
  <c r="G138" i="1"/>
  <c r="J138" i="1"/>
  <c r="H119" i="1"/>
  <c r="I119" i="1"/>
  <c r="J100" i="1"/>
  <c r="F100" i="1"/>
  <c r="I81" i="1"/>
  <c r="F81" i="1"/>
  <c r="J62" i="1"/>
  <c r="F62" i="1"/>
  <c r="G62" i="1"/>
  <c r="H43" i="1"/>
  <c r="I43" i="1"/>
  <c r="G100" i="1"/>
  <c r="F43" i="1"/>
  <c r="J43" i="1"/>
  <c r="H62" i="1"/>
  <c r="J81" i="1"/>
  <c r="G81" i="1"/>
  <c r="H100" i="1"/>
  <c r="J119" i="1"/>
  <c r="I138" i="1"/>
  <c r="G157" i="1"/>
  <c r="I176" i="1"/>
  <c r="G195" i="1"/>
  <c r="H81" i="1"/>
  <c r="G119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I196" i="1"/>
  <c r="J196" i="1"/>
  <c r="F196" i="1"/>
</calcChain>
</file>

<file path=xl/sharedStrings.xml><?xml version="1.0" encoding="utf-8"?>
<sst xmlns="http://schemas.openxmlformats.org/spreadsheetml/2006/main" count="400" uniqueCount="120">
  <si>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</si>
  <si>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</si>
  <si>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</si>
  <si>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</si>
  <si>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</si>
  <si>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</si>
  <si>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</si>
  <si>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</si>
  <si>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</si>
  <si>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</si>
  <si>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</si>
  <si>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</si>
  <si>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</si>
  <si>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</si>
  <si>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</si>
  <si>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</si>
  <si>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</si>
  <si>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</si>
  <si>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</si>
  <si>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</si>
  <si>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</si>
  <si>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</si>
  <si>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</si>
  <si>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</si>
  <si>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</si>
  <si>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</si>
  <si>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</si>
  <si>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</si>
  <si>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</si>
  <si>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</si>
  <si>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</si>
  <si>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</si>
  <si>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</si>
  <si>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</si>
  <si>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</si>
  <si>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"СОШ п. Динамовский"</t>
  </si>
  <si>
    <t>директор школы</t>
  </si>
  <si>
    <t>Кондратюк Е. С.</t>
  </si>
  <si>
    <t>Каша  пшенная молочная</t>
  </si>
  <si>
    <t>Чай с сахаром</t>
  </si>
  <si>
    <t>Бутерброд с маслом</t>
  </si>
  <si>
    <t>250г</t>
  </si>
  <si>
    <t>200г</t>
  </si>
  <si>
    <t>Салат из припущенной моркови с курагой</t>
  </si>
  <si>
    <t>Суп гороховый на мк/б</t>
  </si>
  <si>
    <t>Плов мясной</t>
  </si>
  <si>
    <t>Компот из сухофруктов+"С"</t>
  </si>
  <si>
    <t>Хлеб</t>
  </si>
  <si>
    <t>100г</t>
  </si>
  <si>
    <t>200/50г</t>
  </si>
  <si>
    <t>60г</t>
  </si>
  <si>
    <t>63</t>
  </si>
  <si>
    <t>102</t>
  </si>
  <si>
    <t>244</t>
  </si>
  <si>
    <t>пром</t>
  </si>
  <si>
    <t>Каша рисовая молочная</t>
  </si>
  <si>
    <t>Фрукты (банан)</t>
  </si>
  <si>
    <t>50г</t>
  </si>
  <si>
    <t>104, 105</t>
  </si>
  <si>
    <t>278, 279</t>
  </si>
  <si>
    <t>199</t>
  </si>
  <si>
    <t>350</t>
  </si>
  <si>
    <t>Икра кабачковая</t>
  </si>
  <si>
    <t>Суп с  мясными фрикадельками</t>
  </si>
  <si>
    <t>Тефтели с рисом</t>
  </si>
  <si>
    <t>Гороховое пюре</t>
  </si>
  <si>
    <t>Кисель фруктовый+"С"</t>
  </si>
  <si>
    <t>Каша "Дружба"</t>
  </si>
  <si>
    <t>54-2з-
2020</t>
  </si>
  <si>
    <t>Огурцы свежие</t>
  </si>
  <si>
    <t>Суп рисовый на мк/б</t>
  </si>
  <si>
    <t>Котлета мясная</t>
  </si>
  <si>
    <t>Каша гречневая рассыпчатая</t>
  </si>
  <si>
    <t>180г</t>
  </si>
  <si>
    <t xml:space="preserve">Каша манная молочная </t>
  </si>
  <si>
    <t xml:space="preserve">Бутерброд с сыром </t>
  </si>
  <si>
    <t>20</t>
  </si>
  <si>
    <t>54-3м-2020</t>
  </si>
  <si>
    <t>Салат из свежих огурцов с растительным  маслом</t>
  </si>
  <si>
    <t>Борщ на мясном бульоне с капустой и картофелем</t>
  </si>
  <si>
    <t>Ленивые голубцы</t>
  </si>
  <si>
    <t>Сок фруктовый</t>
  </si>
  <si>
    <t>174</t>
  </si>
  <si>
    <t>382</t>
  </si>
  <si>
    <t>Фрукты (яблоко)</t>
  </si>
  <si>
    <t>Какао на молоке</t>
  </si>
  <si>
    <t>54-12с-2020</t>
  </si>
  <si>
    <t>54-12м-2020</t>
  </si>
  <si>
    <t xml:space="preserve">Суп с рыбными консервами </t>
  </si>
  <si>
    <t>Плов из курицы</t>
  </si>
  <si>
    <t>173</t>
  </si>
  <si>
    <t xml:space="preserve">Рожки отварные                      </t>
  </si>
  <si>
    <t>Апельсин</t>
  </si>
  <si>
    <t>Чай с лимоном</t>
  </si>
  <si>
    <t>Бутерброд с сыром</t>
  </si>
  <si>
    <t>377</t>
  </si>
  <si>
    <t>3</t>
  </si>
  <si>
    <t>34/54-3з-2020</t>
  </si>
  <si>
    <t>29/87</t>
  </si>
  <si>
    <t>Свежие помидоры</t>
  </si>
  <si>
    <t xml:space="preserve">Щи на мк/б </t>
  </si>
  <si>
    <t xml:space="preserve">Картофельное пюре </t>
  </si>
  <si>
    <t xml:space="preserve">Суп с клёцками на мк/б </t>
  </si>
  <si>
    <t>Рыба тушеная в томате с овощами</t>
  </si>
  <si>
    <t xml:space="preserve">Капуста тушеная                     </t>
  </si>
  <si>
    <t>250/20г</t>
  </si>
  <si>
    <t>108, 109</t>
  </si>
  <si>
    <t>Салат из свежих огурцов с растительным маслом</t>
  </si>
  <si>
    <t xml:space="preserve">Каша "Дружба" </t>
  </si>
  <si>
    <t>Салат из свежих томатов</t>
  </si>
  <si>
    <t>Суп вермишелевый мясной</t>
  </si>
  <si>
    <t>Птица тушёная</t>
  </si>
  <si>
    <t>54-25м-2020</t>
  </si>
  <si>
    <t>203</t>
  </si>
  <si>
    <t>90г</t>
  </si>
  <si>
    <t>Суп с рыбными консервами</t>
  </si>
  <si>
    <t>Гуляш из отварной говядины</t>
  </si>
  <si>
    <t>54-2з-2020</t>
  </si>
  <si>
    <t>Завтрак 2</t>
  </si>
  <si>
    <t>270г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</si>
</sst>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/>
      <protection locked="0"/>
    </xf>
    <xf numFmtId="1" fontId="2" fillId="2" borderId="5" xfId="0" applyNumberFormat="1" applyFont="1" applyFill="1" applyBorder="1" applyAlignment="1" applyProtection="1">
      <alignment horizontal="center" vertical="top"/>
      <protection locked="0"/>
    </xf>
    <xf numFmtId="1" fontId="2" fillId="2" borderId="2" xfId="0" applyNumberFormat="1" applyFont="1" applyFill="1" applyBorder="1" applyAlignment="1" applyProtection="1">
      <alignment horizontal="center" vertical="top"/>
      <protection locked="0"/>
    </xf>
    <xf numFmtId="1" fontId="2" fillId="2" borderId="4" xfId="0" applyNumberFormat="1" applyFont="1" applyFill="1" applyBorder="1" applyAlignment="1" applyProtection="1">
      <alignment horizontal="center" vertical="top"/>
      <protection locked="0"/>
    </xf>
    <xf numFmtId="1" fontId="2" fillId="2" borderId="1" xfId="0" applyNumberFormat="1" applyFont="1" applyFill="1" applyBorder="1" applyAlignment="1" applyProtection="1">
      <alignment horizontal="center" vertical="top"/>
      <protection locked="0"/>
    </xf>
    <xf numFmtId="1" fontId="2" fillId="2" borderId="8" xfId="0" applyNumberFormat="1" applyFont="1" applyFill="1" applyBorder="1" applyAlignment="1" applyProtection="1">
      <alignment horizontal="center" vertical="top"/>
      <protection locked="0"/>
    </xf>
    <xf numFmtId="1" fontId="2" fillId="2" borderId="25" xfId="0" applyNumberFormat="1" applyFont="1" applyFill="1" applyBorder="1" applyAlignment="1" applyProtection="1">
      <alignment horizontal="center" vertical="top"/>
      <protection locked="0"/>
    </xf>
    <xf numFmtId="1" fontId="2" fillId="2" borderId="27" xfId="0" applyNumberFormat="1" applyFont="1" applyFill="1" applyBorder="1" applyAlignment="1" applyProtection="1">
      <alignment horizontal="center" vertical="top"/>
      <protection locked="0"/>
    </xf>
    <xf numFmtId="2" fontId="2" fillId="2" borderId="5" xfId="0" applyNumberFormat="1" applyFont="1" applyFill="1" applyBorder="1" applyAlignment="1" applyProtection="1">
      <alignment horizontal="center" vertical="top"/>
      <protection locked="0"/>
    </xf>
    <xf numFmtId="2" fontId="2" fillId="2" borderId="27" xfId="0" applyNumberFormat="1" applyFont="1" applyFill="1" applyBorder="1" applyAlignment="1" applyProtection="1">
      <alignment horizontal="center" vertical="top"/>
      <protection locked="0"/>
    </xf>
    <xf numFmtId="1" fontId="2" fillId="2" borderId="24" xfId="0" applyNumberFormat="1" applyFont="1" applyFill="1" applyBorder="1" applyAlignment="1" applyProtection="1">
      <alignment horizontal="center" vertical="top"/>
      <protection locked="0"/>
    </xf>
    <xf numFmtId="2" fontId="2" fillId="2" borderId="2" xfId="0" applyNumberFormat="1" applyFont="1" applyFill="1" applyBorder="1" applyAlignment="1" applyProtection="1">
      <alignment horizontal="center" vertical="top"/>
      <protection locked="0"/>
    </xf>
    <xf numFmtId="1" fontId="2" fillId="2" borderId="17" xfId="0" applyNumberFormat="1" applyFont="1" applyFill="1" applyBorder="1" applyAlignment="1" applyProtection="1">
      <alignment horizontal="center" vertical="top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90" zoomScaleNormal="90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M94" sqref="M9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81" t="s">
        <v>35</v>
      </c>
      <c r="D1" s="82"/>
      <c r="E1" s="82"/>
      <c r="F1" s="13" t="s">
        <v>16</v>
      </c>
      <c r="G1" s="2" t="s">
        <v>17</v>
      </c>
      <c r="H1" s="83" t="s">
        <v>36</v>
      </c>
      <c r="I1" s="83"/>
      <c r="J1" s="83"/>
      <c r="K1" s="83"/>
    </row>
    <row r="2" spans="1:11" ht="17.399999999999999" x14ac:dyDescent="0.25">
      <c r="A2" s="36" t="s">
        <v>6</v>
      </c>
      <c r="C2" s="2"/>
      <c r="G2" s="2" t="s">
        <v>18</v>
      </c>
      <c r="H2" s="83" t="s">
        <v>37</v>
      </c>
      <c r="I2" s="83"/>
      <c r="J2" s="83"/>
      <c r="K2" s="8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84">
        <v>45544</v>
      </c>
      <c r="I3" s="85"/>
      <c r="J3" s="85"/>
      <c r="K3" s="85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59" t="s">
        <v>41</v>
      </c>
      <c r="G6" s="59">
        <v>7.78</v>
      </c>
      <c r="H6" s="59">
        <v>7.3</v>
      </c>
      <c r="I6" s="59">
        <v>40.18</v>
      </c>
      <c r="J6" s="59">
        <v>257.92</v>
      </c>
      <c r="K6" s="59">
        <v>173</v>
      </c>
    </row>
    <row r="7" spans="1:11" ht="14.4" x14ac:dyDescent="0.3">
      <c r="A7" s="24"/>
      <c r="B7" s="16"/>
      <c r="C7" s="11"/>
      <c r="D7" s="6"/>
      <c r="E7" s="43"/>
      <c r="F7" s="59"/>
      <c r="G7" s="59"/>
      <c r="H7" s="59"/>
      <c r="I7" s="59"/>
      <c r="J7" s="59"/>
      <c r="K7" s="44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59" t="s">
        <v>42</v>
      </c>
      <c r="G8" s="59">
        <v>0</v>
      </c>
      <c r="H8" s="59">
        <v>0</v>
      </c>
      <c r="I8" s="59">
        <v>16</v>
      </c>
      <c r="J8" s="59">
        <v>64</v>
      </c>
      <c r="K8" s="44">
        <v>376</v>
      </c>
    </row>
    <row r="9" spans="1:11" ht="14.4" x14ac:dyDescent="0.3">
      <c r="A9" s="24"/>
      <c r="B9" s="16"/>
      <c r="C9" s="11"/>
      <c r="D9" s="7" t="s">
        <v>23</v>
      </c>
      <c r="E9" s="55" t="s">
        <v>40</v>
      </c>
      <c r="F9" s="59" t="s">
        <v>57</v>
      </c>
      <c r="G9" s="59">
        <v>3.67</v>
      </c>
      <c r="H9" s="59">
        <v>11.33</v>
      </c>
      <c r="I9" s="59">
        <v>21.93</v>
      </c>
      <c r="J9" s="59">
        <v>204</v>
      </c>
      <c r="K9" s="44">
        <v>1</v>
      </c>
    </row>
    <row r="10" spans="1:11" ht="14.4" x14ac:dyDescent="0.3">
      <c r="A10" s="24"/>
      <c r="B10" s="16"/>
      <c r="C10" s="11"/>
      <c r="D10" s="7"/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11.45</v>
      </c>
      <c r="H13" s="20">
        <f t="shared" si="0"/>
        <v>18.63</v>
      </c>
      <c r="I13" s="20">
        <f t="shared" si="0"/>
        <v>78.11</v>
      </c>
      <c r="J13" s="20">
        <f t="shared" si="0"/>
        <v>525.92000000000007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43</v>
      </c>
      <c r="F14" s="51" t="s">
        <v>48</v>
      </c>
      <c r="G14" s="44">
        <v>4.83</v>
      </c>
      <c r="H14" s="44">
        <v>0.27</v>
      </c>
      <c r="I14" s="44">
        <v>54.38</v>
      </c>
      <c r="J14" s="44">
        <v>225.87</v>
      </c>
      <c r="K14" s="44" t="s">
        <v>51</v>
      </c>
    </row>
    <row r="15" spans="1:11" ht="14.4" x14ac:dyDescent="0.3">
      <c r="A15" s="24"/>
      <c r="B15" s="16"/>
      <c r="C15" s="11"/>
      <c r="D15" s="7" t="s">
        <v>27</v>
      </c>
      <c r="E15" s="48" t="s">
        <v>44</v>
      </c>
      <c r="F15" s="51" t="s">
        <v>41</v>
      </c>
      <c r="G15" s="44">
        <v>5.38</v>
      </c>
      <c r="H15" s="44">
        <v>5.63</v>
      </c>
      <c r="I15" s="44">
        <v>19.55</v>
      </c>
      <c r="J15" s="44">
        <v>150.65</v>
      </c>
      <c r="K15" s="44" t="s">
        <v>52</v>
      </c>
    </row>
    <row r="16" spans="1:11" ht="14.4" x14ac:dyDescent="0.3">
      <c r="A16" s="24"/>
      <c r="B16" s="16"/>
      <c r="C16" s="11"/>
      <c r="D16" s="7" t="s">
        <v>28</v>
      </c>
      <c r="E16" s="48" t="s">
        <v>45</v>
      </c>
      <c r="F16" s="51" t="s">
        <v>49</v>
      </c>
      <c r="G16" s="44">
        <v>26.16</v>
      </c>
      <c r="H16" s="44">
        <v>28.13</v>
      </c>
      <c r="I16" s="44">
        <v>47.26</v>
      </c>
      <c r="J16" s="44">
        <v>538.13</v>
      </c>
      <c r="K16" s="44" t="s">
        <v>53</v>
      </c>
    </row>
    <row r="17" spans="1:11" ht="14.4" x14ac:dyDescent="0.3">
      <c r="A17" s="24"/>
      <c r="B17" s="16"/>
      <c r="C17" s="11"/>
      <c r="D17" s="7"/>
      <c r="E17" s="43"/>
      <c r="F17" s="51"/>
      <c r="G17" s="44"/>
      <c r="H17" s="44"/>
      <c r="I17" s="44"/>
      <c r="J17" s="44"/>
      <c r="K17" s="44"/>
    </row>
    <row r="18" spans="1:11" ht="14.4" x14ac:dyDescent="0.3">
      <c r="A18" s="24"/>
      <c r="B18" s="16"/>
      <c r="C18" s="11"/>
      <c r="D18" s="7" t="s">
        <v>30</v>
      </c>
      <c r="E18" s="48" t="s">
        <v>46</v>
      </c>
      <c r="F18" s="51" t="s">
        <v>42</v>
      </c>
      <c r="G18" s="44">
        <v>0.66</v>
      </c>
      <c r="H18" s="44">
        <v>0.02</v>
      </c>
      <c r="I18" s="44">
        <v>57.6</v>
      </c>
      <c r="J18" s="44">
        <v>235.5</v>
      </c>
      <c r="K18" s="44">
        <v>349</v>
      </c>
    </row>
    <row r="19" spans="1:11" ht="14.4" x14ac:dyDescent="0.3">
      <c r="A19" s="24"/>
      <c r="B19" s="16"/>
      <c r="C19" s="11"/>
      <c r="D19" s="7" t="s">
        <v>31</v>
      </c>
      <c r="E19" s="56" t="s">
        <v>47</v>
      </c>
      <c r="F19" s="51" t="s">
        <v>50</v>
      </c>
      <c r="G19" s="51">
        <v>3.8</v>
      </c>
      <c r="H19" s="51">
        <v>1.45</v>
      </c>
      <c r="I19" s="51">
        <v>25.7</v>
      </c>
      <c r="J19" s="51">
        <v>131</v>
      </c>
      <c r="K19" s="51" t="s">
        <v>54</v>
      </c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40.83</v>
      </c>
      <c r="H23" s="20">
        <f t="shared" si="1"/>
        <v>35.500000000000007</v>
      </c>
      <c r="I23" s="20">
        <f t="shared" si="1"/>
        <v>204.48999999999998</v>
      </c>
      <c r="J23" s="20">
        <f t="shared" si="1"/>
        <v>1281.1500000000001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78" t="s">
        <v>4</v>
      </c>
      <c r="D24" s="79"/>
      <c r="E24" s="32"/>
      <c r="F24" s="33">
        <f>F13+F23</f>
        <v>0</v>
      </c>
      <c r="G24" s="33">
        <f t="shared" ref="G24:J24" si="2">G13+G23</f>
        <v>52.28</v>
      </c>
      <c r="H24" s="33">
        <f t="shared" si="2"/>
        <v>54.13000000000001</v>
      </c>
      <c r="I24" s="33">
        <f t="shared" si="2"/>
        <v>282.59999999999997</v>
      </c>
      <c r="J24" s="33">
        <f t="shared" si="2"/>
        <v>1807.0700000000002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55" t="s">
        <v>55</v>
      </c>
      <c r="F25" s="59" t="s">
        <v>41</v>
      </c>
      <c r="G25" s="59">
        <v>5.52</v>
      </c>
      <c r="H25" s="59">
        <v>7.68</v>
      </c>
      <c r="I25" s="59">
        <v>26.58</v>
      </c>
      <c r="J25" s="59">
        <v>250</v>
      </c>
      <c r="K25" s="59">
        <v>174</v>
      </c>
    </row>
    <row r="26" spans="1:11" ht="14.4" x14ac:dyDescent="0.3">
      <c r="A26" s="15"/>
      <c r="B26" s="16"/>
      <c r="C26" s="11"/>
      <c r="D26" s="6"/>
      <c r="E26" s="48"/>
      <c r="F26" s="44"/>
      <c r="G26" s="44"/>
      <c r="H26" s="44"/>
      <c r="I26" s="44"/>
      <c r="J26" s="44"/>
      <c r="K26" s="44"/>
    </row>
    <row r="27" spans="1:11" ht="14.4" x14ac:dyDescent="0.3">
      <c r="A27" s="15"/>
      <c r="B27" s="16"/>
      <c r="C27" s="11"/>
      <c r="D27" s="7" t="s">
        <v>22</v>
      </c>
      <c r="E27" s="48" t="s">
        <v>39</v>
      </c>
      <c r="F27" s="44" t="s">
        <v>42</v>
      </c>
      <c r="G27" s="44">
        <v>0</v>
      </c>
      <c r="H27" s="44">
        <v>0</v>
      </c>
      <c r="I27" s="44">
        <v>16</v>
      </c>
      <c r="J27" s="44">
        <v>65</v>
      </c>
      <c r="K27" s="44">
        <v>376</v>
      </c>
    </row>
    <row r="28" spans="1:11" ht="14.4" x14ac:dyDescent="0.3">
      <c r="A28" s="15"/>
      <c r="B28" s="16"/>
      <c r="C28" s="11"/>
      <c r="D28" s="7" t="s">
        <v>23</v>
      </c>
      <c r="E28" s="48" t="s">
        <v>47</v>
      </c>
      <c r="F28" s="44" t="s">
        <v>57</v>
      </c>
      <c r="G28" s="44">
        <v>3.8</v>
      </c>
      <c r="H28" s="44">
        <v>1.45</v>
      </c>
      <c r="I28" s="44">
        <v>25.7</v>
      </c>
      <c r="J28" s="44">
        <v>131</v>
      </c>
      <c r="K28" s="44" t="s">
        <v>54</v>
      </c>
    </row>
    <row r="29" spans="1:11" ht="14.4" x14ac:dyDescent="0.3">
      <c r="A29" s="15"/>
      <c r="B29" s="16"/>
      <c r="C29" s="11" t="s">
        <v>118</v>
      </c>
      <c r="D29" s="7" t="s">
        <v>24</v>
      </c>
      <c r="E29" s="43" t="s">
        <v>56</v>
      </c>
      <c r="F29" s="44" t="s">
        <v>42</v>
      </c>
      <c r="G29" s="44">
        <v>1.5</v>
      </c>
      <c r="H29" s="44">
        <v>0.5</v>
      </c>
      <c r="I29" s="44">
        <v>21</v>
      </c>
      <c r="J29" s="44">
        <v>96</v>
      </c>
      <c r="K29" s="44">
        <v>338</v>
      </c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10.82</v>
      </c>
      <c r="H32" s="20">
        <f t="shared" ref="H32" si="4">SUM(H25:H31)</f>
        <v>9.629999999999999</v>
      </c>
      <c r="I32" s="20">
        <f t="shared" ref="I32" si="5">SUM(I25:I31)</f>
        <v>89.28</v>
      </c>
      <c r="J32" s="20">
        <f t="shared" ref="J32" si="6">SUM(J25:J31)</f>
        <v>542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7" t="s">
        <v>62</v>
      </c>
      <c r="F33" s="60" t="s">
        <v>48</v>
      </c>
      <c r="G33" s="60">
        <v>1.25</v>
      </c>
      <c r="H33" s="59">
        <v>5.48</v>
      </c>
      <c r="I33" s="44">
        <v>8.6999999999999993</v>
      </c>
      <c r="J33" s="61">
        <v>89.08</v>
      </c>
      <c r="K33" s="60" t="s">
        <v>54</v>
      </c>
    </row>
    <row r="34" spans="1:11" ht="14.4" x14ac:dyDescent="0.3">
      <c r="A34" s="15"/>
      <c r="B34" s="16"/>
      <c r="C34" s="11"/>
      <c r="D34" s="7" t="s">
        <v>27</v>
      </c>
      <c r="E34" s="56" t="s">
        <v>63</v>
      </c>
      <c r="F34" s="51" t="s">
        <v>41</v>
      </c>
      <c r="G34" s="51">
        <v>9.4700000000000006</v>
      </c>
      <c r="H34" s="44">
        <v>8.94</v>
      </c>
      <c r="I34" s="44">
        <v>18.95</v>
      </c>
      <c r="J34" s="62">
        <v>194.53</v>
      </c>
      <c r="K34" s="51" t="s">
        <v>58</v>
      </c>
    </row>
    <row r="35" spans="1:11" ht="14.4" x14ac:dyDescent="0.3">
      <c r="A35" s="15"/>
      <c r="B35" s="16"/>
      <c r="C35" s="11"/>
      <c r="D35" s="7" t="s">
        <v>28</v>
      </c>
      <c r="E35" s="56" t="s">
        <v>64</v>
      </c>
      <c r="F35" s="51" t="s">
        <v>48</v>
      </c>
      <c r="G35" s="51">
        <v>12</v>
      </c>
      <c r="H35" s="44">
        <v>9.6999999999999993</v>
      </c>
      <c r="I35" s="44">
        <v>11.7</v>
      </c>
      <c r="J35" s="62">
        <v>180.7</v>
      </c>
      <c r="K35" s="51" t="s">
        <v>59</v>
      </c>
    </row>
    <row r="36" spans="1:11" ht="14.4" x14ac:dyDescent="0.3">
      <c r="A36" s="15"/>
      <c r="B36" s="16"/>
      <c r="C36" s="11"/>
      <c r="D36" s="7" t="s">
        <v>29</v>
      </c>
      <c r="E36" s="56" t="s">
        <v>65</v>
      </c>
      <c r="F36" s="51" t="s">
        <v>42</v>
      </c>
      <c r="G36" s="51">
        <v>18.2</v>
      </c>
      <c r="H36" s="44">
        <v>1.8</v>
      </c>
      <c r="I36" s="44">
        <v>26.6</v>
      </c>
      <c r="J36" s="62">
        <v>224</v>
      </c>
      <c r="K36" s="51" t="s">
        <v>60</v>
      </c>
    </row>
    <row r="37" spans="1:11" ht="14.4" x14ac:dyDescent="0.3">
      <c r="A37" s="15"/>
      <c r="B37" s="16"/>
      <c r="C37" s="11"/>
      <c r="D37" s="7" t="s">
        <v>30</v>
      </c>
      <c r="E37" s="56" t="s">
        <v>66</v>
      </c>
      <c r="F37" s="51" t="s">
        <v>42</v>
      </c>
      <c r="G37" s="51">
        <v>0.8</v>
      </c>
      <c r="H37" s="44">
        <v>0</v>
      </c>
      <c r="I37" s="44">
        <v>75.599999999999994</v>
      </c>
      <c r="J37" s="62">
        <v>312</v>
      </c>
      <c r="K37" s="51" t="s">
        <v>61</v>
      </c>
    </row>
    <row r="38" spans="1:11" ht="14.4" x14ac:dyDescent="0.3">
      <c r="A38" s="15"/>
      <c r="B38" s="16"/>
      <c r="C38" s="11"/>
      <c r="D38" s="7" t="s">
        <v>23</v>
      </c>
      <c r="E38" s="56" t="s">
        <v>47</v>
      </c>
      <c r="F38" s="51" t="s">
        <v>50</v>
      </c>
      <c r="G38" s="51">
        <v>3.8</v>
      </c>
      <c r="H38" s="44">
        <v>1.45</v>
      </c>
      <c r="I38" s="44">
        <v>25.7</v>
      </c>
      <c r="J38" s="62">
        <v>131</v>
      </c>
      <c r="K38" s="51" t="s">
        <v>54</v>
      </c>
    </row>
    <row r="39" spans="1:11" ht="14.4" x14ac:dyDescent="0.3">
      <c r="A39" s="15"/>
      <c r="B39" s="16"/>
      <c r="C39" s="11"/>
      <c r="D39" s="7"/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45.519999999999996</v>
      </c>
      <c r="H42" s="20">
        <f t="shared" ref="H42" si="8">SUM(H33:H41)</f>
        <v>27.369999999999997</v>
      </c>
      <c r="I42" s="20">
        <f t="shared" ref="I42" si="9">SUM(I33:I41)</f>
        <v>167.24999999999997</v>
      </c>
      <c r="J42" s="20">
        <f t="shared" ref="J42" si="10">SUM(J33:J41)</f>
        <v>1131.31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78" t="s">
        <v>4</v>
      </c>
      <c r="D43" s="79"/>
      <c r="E43" s="32"/>
      <c r="F43" s="33">
        <f>F32+F42</f>
        <v>0</v>
      </c>
      <c r="G43" s="33">
        <f t="shared" ref="G43" si="11">G32+G42</f>
        <v>56.339999999999996</v>
      </c>
      <c r="H43" s="33">
        <f t="shared" ref="H43" si="12">H32+H42</f>
        <v>37</v>
      </c>
      <c r="I43" s="33">
        <f t="shared" ref="I43" si="13">I32+I42</f>
        <v>256.52999999999997</v>
      </c>
      <c r="J43" s="33">
        <f t="shared" ref="J43" si="14">J32+J42</f>
        <v>1673.31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55" t="s">
        <v>67</v>
      </c>
      <c r="F44" s="59" t="s">
        <v>41</v>
      </c>
      <c r="G44" s="59">
        <v>11.58</v>
      </c>
      <c r="H44" s="59">
        <v>21.28</v>
      </c>
      <c r="I44" s="59">
        <v>63.76</v>
      </c>
      <c r="J44" s="63">
        <v>495.2</v>
      </c>
      <c r="K44" s="59">
        <v>175</v>
      </c>
    </row>
    <row r="45" spans="1:11" ht="14.4" x14ac:dyDescent="0.3">
      <c r="A45" s="24"/>
      <c r="B45" s="16"/>
      <c r="C45" s="11"/>
      <c r="D45" s="6"/>
      <c r="E45" s="48"/>
      <c r="F45" s="44"/>
      <c r="G45" s="44"/>
      <c r="H45" s="44"/>
      <c r="I45" s="44"/>
      <c r="J45" s="50"/>
      <c r="K45" s="44"/>
    </row>
    <row r="46" spans="1:11" ht="14.4" x14ac:dyDescent="0.3">
      <c r="A46" s="24"/>
      <c r="B46" s="16"/>
      <c r="C46" s="11"/>
      <c r="D46" s="7" t="s">
        <v>22</v>
      </c>
      <c r="E46" s="48" t="s">
        <v>39</v>
      </c>
      <c r="F46" s="44" t="s">
        <v>42</v>
      </c>
      <c r="G46" s="44">
        <v>0</v>
      </c>
      <c r="H46" s="44">
        <v>0</v>
      </c>
      <c r="I46" s="44">
        <v>16</v>
      </c>
      <c r="J46" s="50">
        <v>64</v>
      </c>
      <c r="K46" s="44">
        <v>376</v>
      </c>
    </row>
    <row r="47" spans="1:11" ht="14.4" x14ac:dyDescent="0.3">
      <c r="A47" s="24"/>
      <c r="B47" s="16"/>
      <c r="C47" s="11"/>
      <c r="D47" s="7" t="s">
        <v>23</v>
      </c>
      <c r="E47" s="48" t="s">
        <v>47</v>
      </c>
      <c r="F47" s="44" t="s">
        <v>57</v>
      </c>
      <c r="G47" s="44">
        <v>3.8</v>
      </c>
      <c r="H47" s="44">
        <v>1.45</v>
      </c>
      <c r="I47" s="44">
        <v>25.7</v>
      </c>
      <c r="J47" s="50">
        <v>131</v>
      </c>
      <c r="K47" s="44" t="s">
        <v>54</v>
      </c>
    </row>
    <row r="48" spans="1:11" ht="14.4" x14ac:dyDescent="0.3">
      <c r="A48" s="24"/>
      <c r="B48" s="16"/>
      <c r="C48" s="11"/>
      <c r="D48" s="7"/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15.379999999999999</v>
      </c>
      <c r="H51" s="20">
        <f t="shared" ref="H51" si="16">SUM(H44:H50)</f>
        <v>22.73</v>
      </c>
      <c r="I51" s="20">
        <f t="shared" ref="I51" si="17">SUM(I44:I50)</f>
        <v>105.46</v>
      </c>
      <c r="J51" s="20">
        <f t="shared" ref="J51" si="18">SUM(J44:J50)</f>
        <v>690.2</v>
      </c>
      <c r="K51" s="26"/>
    </row>
    <row r="52" spans="1:11" ht="26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7" t="s">
        <v>69</v>
      </c>
      <c r="F52" s="60" t="s">
        <v>48</v>
      </c>
      <c r="G52" s="60">
        <v>0.8</v>
      </c>
      <c r="H52" s="59">
        <v>0.1</v>
      </c>
      <c r="I52" s="44">
        <v>2.6</v>
      </c>
      <c r="J52" s="60">
        <v>14</v>
      </c>
      <c r="K52" s="60" t="s">
        <v>68</v>
      </c>
    </row>
    <row r="53" spans="1:11" ht="14.4" x14ac:dyDescent="0.3">
      <c r="A53" s="24"/>
      <c r="B53" s="16"/>
      <c r="C53" s="11"/>
      <c r="D53" s="7" t="s">
        <v>27</v>
      </c>
      <c r="E53" s="56" t="s">
        <v>70</v>
      </c>
      <c r="F53" s="51" t="s">
        <v>41</v>
      </c>
      <c r="G53" s="51">
        <v>5.35</v>
      </c>
      <c r="H53" s="44">
        <v>6.38</v>
      </c>
      <c r="I53" s="44">
        <v>43.6</v>
      </c>
      <c r="J53" s="51">
        <v>254.58</v>
      </c>
      <c r="K53" s="51">
        <v>101</v>
      </c>
    </row>
    <row r="54" spans="1:11" ht="14.4" x14ac:dyDescent="0.3">
      <c r="A54" s="24"/>
      <c r="B54" s="16"/>
      <c r="C54" s="11"/>
      <c r="D54" s="7" t="s">
        <v>28</v>
      </c>
      <c r="E54" s="56" t="s">
        <v>71</v>
      </c>
      <c r="F54" s="51" t="s">
        <v>48</v>
      </c>
      <c r="G54" s="51">
        <v>11.9</v>
      </c>
      <c r="H54" s="44">
        <v>11.9</v>
      </c>
      <c r="I54" s="44">
        <v>10.3</v>
      </c>
      <c r="J54" s="51">
        <v>196.06</v>
      </c>
      <c r="K54" s="51">
        <v>268</v>
      </c>
    </row>
    <row r="55" spans="1:11" ht="14.4" x14ac:dyDescent="0.3">
      <c r="A55" s="24"/>
      <c r="B55" s="16"/>
      <c r="C55" s="11"/>
      <c r="D55" s="7" t="s">
        <v>29</v>
      </c>
      <c r="E55" s="56" t="s">
        <v>72</v>
      </c>
      <c r="F55" s="51" t="s">
        <v>73</v>
      </c>
      <c r="G55" s="51">
        <v>6.33</v>
      </c>
      <c r="H55" s="44">
        <v>5.36</v>
      </c>
      <c r="I55" s="44">
        <v>28.56</v>
      </c>
      <c r="J55" s="51">
        <v>187.5</v>
      </c>
      <c r="K55" s="51">
        <v>302</v>
      </c>
    </row>
    <row r="56" spans="1:11" ht="14.4" x14ac:dyDescent="0.3">
      <c r="A56" s="24"/>
      <c r="B56" s="16"/>
      <c r="C56" s="11"/>
      <c r="D56" s="7" t="s">
        <v>30</v>
      </c>
      <c r="E56" s="56" t="s">
        <v>46</v>
      </c>
      <c r="F56" s="51" t="s">
        <v>42</v>
      </c>
      <c r="G56" s="51">
        <v>0.66</v>
      </c>
      <c r="H56" s="44">
        <v>0.02</v>
      </c>
      <c r="I56" s="44">
        <v>58</v>
      </c>
      <c r="J56" s="51">
        <v>235.5</v>
      </c>
      <c r="K56" s="51">
        <v>349</v>
      </c>
    </row>
    <row r="57" spans="1:11" ht="14.4" x14ac:dyDescent="0.3">
      <c r="A57" s="24"/>
      <c r="B57" s="16"/>
      <c r="C57" s="11"/>
      <c r="D57" s="7" t="s">
        <v>31</v>
      </c>
      <c r="E57" s="56" t="s">
        <v>47</v>
      </c>
      <c r="F57" s="51" t="s">
        <v>50</v>
      </c>
      <c r="G57" s="51">
        <v>3.8</v>
      </c>
      <c r="H57" s="44">
        <v>1.45</v>
      </c>
      <c r="I57" s="44">
        <v>25.7</v>
      </c>
      <c r="J57" s="51">
        <v>131</v>
      </c>
      <c r="K57" s="51" t="s">
        <v>54</v>
      </c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28.840000000000003</v>
      </c>
      <c r="H61" s="20">
        <f t="shared" ref="H61" si="20">SUM(H52:H60)</f>
        <v>25.209999999999997</v>
      </c>
      <c r="I61" s="20">
        <f t="shared" ref="I61" si="21">SUM(I52:I60)</f>
        <v>168.76</v>
      </c>
      <c r="J61" s="20">
        <f t="shared" ref="J61" si="22">SUM(J52:J60)</f>
        <v>1018.6400000000001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78" t="s">
        <v>4</v>
      </c>
      <c r="D62" s="79"/>
      <c r="E62" s="32"/>
      <c r="F62" s="33">
        <f>F51+F61</f>
        <v>0</v>
      </c>
      <c r="G62" s="33">
        <f t="shared" ref="G62" si="23">G51+G61</f>
        <v>44.22</v>
      </c>
      <c r="H62" s="33">
        <f t="shared" ref="H62" si="24">H51+H61</f>
        <v>47.94</v>
      </c>
      <c r="I62" s="33">
        <f t="shared" ref="I62" si="25">I51+I61</f>
        <v>274.21999999999997</v>
      </c>
      <c r="J62" s="33">
        <f t="shared" ref="J62" si="26">J51+J61</f>
        <v>1708.8400000000001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58" t="s">
        <v>74</v>
      </c>
      <c r="F63" s="59" t="s">
        <v>41</v>
      </c>
      <c r="G63" s="41">
        <v>7.28</v>
      </c>
      <c r="H63" s="41">
        <v>7.96</v>
      </c>
      <c r="I63" s="42">
        <v>34.159999999999997</v>
      </c>
      <c r="J63" s="41">
        <v>238.02</v>
      </c>
      <c r="K63" s="59">
        <v>173</v>
      </c>
    </row>
    <row r="64" spans="1:11" ht="14.4" x14ac:dyDescent="0.3">
      <c r="A64" s="24"/>
      <c r="B64" s="16"/>
      <c r="C64" s="11"/>
      <c r="D64" s="6"/>
      <c r="E64" s="48"/>
      <c r="F64" s="44"/>
      <c r="G64" s="44"/>
      <c r="H64" s="44"/>
      <c r="I64" s="45"/>
      <c r="J64" s="44"/>
      <c r="K64" s="44"/>
    </row>
    <row r="65" spans="1:11" ht="14.4" x14ac:dyDescent="0.3">
      <c r="A65" s="24"/>
      <c r="B65" s="16"/>
      <c r="C65" s="11"/>
      <c r="D65" s="7" t="s">
        <v>22</v>
      </c>
      <c r="E65" s="48" t="s">
        <v>39</v>
      </c>
      <c r="F65" s="44" t="s">
        <v>42</v>
      </c>
      <c r="G65" s="44">
        <v>0</v>
      </c>
      <c r="H65" s="44">
        <v>0</v>
      </c>
      <c r="I65" s="45">
        <v>16</v>
      </c>
      <c r="J65" s="44">
        <v>64</v>
      </c>
      <c r="K65" s="44">
        <v>376</v>
      </c>
    </row>
    <row r="66" spans="1:11" ht="14.4" x14ac:dyDescent="0.3">
      <c r="A66" s="24"/>
      <c r="B66" s="16"/>
      <c r="C66" s="11"/>
      <c r="D66" s="7" t="s">
        <v>23</v>
      </c>
      <c r="E66" s="56" t="s">
        <v>75</v>
      </c>
      <c r="F66" s="51" t="s">
        <v>57</v>
      </c>
      <c r="G66" s="51">
        <v>10.9</v>
      </c>
      <c r="H66" s="51">
        <v>16.5</v>
      </c>
      <c r="I66" s="64">
        <v>33.96</v>
      </c>
      <c r="J66" s="51">
        <v>328</v>
      </c>
      <c r="K66" s="44">
        <v>3</v>
      </c>
    </row>
    <row r="67" spans="1:11" ht="14.4" x14ac:dyDescent="0.3">
      <c r="A67" s="24"/>
      <c r="B67" s="16"/>
      <c r="C67" s="11"/>
      <c r="D67" s="7"/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thickBot="1" x14ac:dyDescent="0.3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18.18</v>
      </c>
      <c r="H70" s="20">
        <f t="shared" ref="H70" si="28">SUM(H63:H69)</f>
        <v>24.46</v>
      </c>
      <c r="I70" s="20">
        <f t="shared" ref="I70" si="29">SUM(I63:I69)</f>
        <v>84.12</v>
      </c>
      <c r="J70" s="20">
        <f t="shared" ref="J70" si="30">SUM(J63:J69)</f>
        <v>630.02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8" t="s">
        <v>78</v>
      </c>
      <c r="F71" s="41" t="s">
        <v>48</v>
      </c>
      <c r="G71" s="41">
        <v>0.46</v>
      </c>
      <c r="H71" s="41">
        <v>3.65</v>
      </c>
      <c r="I71" s="41">
        <v>1.43</v>
      </c>
      <c r="J71" s="54">
        <v>40.380000000000003</v>
      </c>
      <c r="K71" s="41" t="s">
        <v>76</v>
      </c>
    </row>
    <row r="72" spans="1:11" ht="14.4" x14ac:dyDescent="0.3">
      <c r="A72" s="24"/>
      <c r="B72" s="16"/>
      <c r="C72" s="11"/>
      <c r="D72" s="7" t="s">
        <v>27</v>
      </c>
      <c r="E72" s="56" t="s">
        <v>79</v>
      </c>
      <c r="F72" s="51" t="s">
        <v>41</v>
      </c>
      <c r="G72" s="51">
        <v>1.6</v>
      </c>
      <c r="H72" s="51">
        <v>4.8499999999999996</v>
      </c>
      <c r="I72" s="51">
        <v>10.93</v>
      </c>
      <c r="J72" s="62">
        <v>93.75</v>
      </c>
      <c r="K72" s="51">
        <v>82</v>
      </c>
    </row>
    <row r="73" spans="1:11" ht="26.4" x14ac:dyDescent="0.3">
      <c r="A73" s="24"/>
      <c r="B73" s="16"/>
      <c r="C73" s="11"/>
      <c r="D73" s="7" t="s">
        <v>28</v>
      </c>
      <c r="E73" s="48" t="s">
        <v>80</v>
      </c>
      <c r="F73" s="44" t="s">
        <v>42</v>
      </c>
      <c r="G73" s="44">
        <v>33.799999999999997</v>
      </c>
      <c r="H73" s="44">
        <v>31.8</v>
      </c>
      <c r="I73" s="44">
        <v>25.4</v>
      </c>
      <c r="J73" s="50">
        <v>522</v>
      </c>
      <c r="K73" s="44" t="s">
        <v>77</v>
      </c>
    </row>
    <row r="74" spans="1:11" ht="14.4" x14ac:dyDescent="0.3">
      <c r="A74" s="24"/>
      <c r="B74" s="16"/>
      <c r="C74" s="11"/>
      <c r="D74" s="7" t="s">
        <v>29</v>
      </c>
      <c r="E74" s="48"/>
      <c r="F74" s="44"/>
      <c r="G74" s="44"/>
      <c r="H74" s="44"/>
      <c r="I74" s="44"/>
      <c r="J74" s="50"/>
      <c r="K74" s="44"/>
    </row>
    <row r="75" spans="1:11" ht="14.4" x14ac:dyDescent="0.3">
      <c r="A75" s="24"/>
      <c r="B75" s="16"/>
      <c r="C75" s="11"/>
      <c r="D75" s="7" t="s">
        <v>30</v>
      </c>
      <c r="E75" s="48" t="s">
        <v>81</v>
      </c>
      <c r="F75" s="44" t="s">
        <v>42</v>
      </c>
      <c r="G75" s="44">
        <v>2</v>
      </c>
      <c r="H75" s="44">
        <v>0.2</v>
      </c>
      <c r="I75" s="44">
        <v>20.2</v>
      </c>
      <c r="J75" s="50">
        <v>92</v>
      </c>
      <c r="K75" s="44">
        <v>389</v>
      </c>
    </row>
    <row r="76" spans="1:11" ht="14.4" x14ac:dyDescent="0.3">
      <c r="A76" s="24"/>
      <c r="B76" s="16"/>
      <c r="C76" s="11"/>
      <c r="D76" s="7" t="s">
        <v>31</v>
      </c>
      <c r="E76" s="56" t="s">
        <v>47</v>
      </c>
      <c r="F76" s="51" t="s">
        <v>50</v>
      </c>
      <c r="G76" s="51">
        <v>3.8</v>
      </c>
      <c r="H76" s="44">
        <v>1.45</v>
      </c>
      <c r="I76" s="44">
        <v>25.7</v>
      </c>
      <c r="J76" s="62">
        <v>131</v>
      </c>
      <c r="K76" s="51" t="s">
        <v>54</v>
      </c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41.66</v>
      </c>
      <c r="H80" s="20">
        <f t="shared" ref="H80" si="32">SUM(H71:H79)</f>
        <v>41.95</v>
      </c>
      <c r="I80" s="20">
        <f t="shared" ref="I80" si="33">SUM(I71:I79)</f>
        <v>83.66</v>
      </c>
      <c r="J80" s="20">
        <f t="shared" ref="J80" si="34">SUM(J71:J79)</f>
        <v>879.13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78" t="s">
        <v>4</v>
      </c>
      <c r="D81" s="79"/>
      <c r="E81" s="32"/>
      <c r="F81" s="33">
        <f>F70+F80</f>
        <v>0</v>
      </c>
      <c r="G81" s="33">
        <f t="shared" ref="G81" si="35">G70+G80</f>
        <v>59.839999999999996</v>
      </c>
      <c r="H81" s="33">
        <f t="shared" ref="H81" si="36">H70+H80</f>
        <v>66.41</v>
      </c>
      <c r="I81" s="33">
        <f t="shared" ref="I81" si="37">I70+I80</f>
        <v>167.78</v>
      </c>
      <c r="J81" s="33">
        <f t="shared" ref="J81" si="38">J70+J80</f>
        <v>1509.15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58" t="s">
        <v>55</v>
      </c>
      <c r="F82" s="41" t="s">
        <v>41</v>
      </c>
      <c r="G82" s="41">
        <v>5.52</v>
      </c>
      <c r="H82" s="41">
        <v>7.68</v>
      </c>
      <c r="I82" s="65">
        <v>26.58</v>
      </c>
      <c r="J82" s="54">
        <v>197.4</v>
      </c>
      <c r="K82" s="41" t="s">
        <v>82</v>
      </c>
    </row>
    <row r="83" spans="1:11" ht="14.4" x14ac:dyDescent="0.3">
      <c r="A83" s="24"/>
      <c r="B83" s="16"/>
      <c r="C83" s="11"/>
      <c r="D83" s="6"/>
      <c r="E83" s="48"/>
      <c r="F83" s="44"/>
      <c r="G83" s="44"/>
      <c r="H83" s="44"/>
      <c r="I83" s="66"/>
      <c r="J83" s="50"/>
      <c r="K83" s="44"/>
    </row>
    <row r="84" spans="1:11" ht="14.4" x14ac:dyDescent="0.3">
      <c r="A84" s="24"/>
      <c r="B84" s="16"/>
      <c r="C84" s="11"/>
      <c r="D84" s="7" t="s">
        <v>22</v>
      </c>
      <c r="E84" s="48" t="s">
        <v>85</v>
      </c>
      <c r="F84" s="44" t="s">
        <v>42</v>
      </c>
      <c r="G84" s="44">
        <v>3.68</v>
      </c>
      <c r="H84" s="44">
        <v>3.48</v>
      </c>
      <c r="I84" s="66">
        <v>20.62</v>
      </c>
      <c r="J84" s="50">
        <v>129.4</v>
      </c>
      <c r="K84" s="44" t="s">
        <v>83</v>
      </c>
    </row>
    <row r="85" spans="1:11" ht="14.4" x14ac:dyDescent="0.3">
      <c r="A85" s="24"/>
      <c r="B85" s="16"/>
      <c r="C85" s="11"/>
      <c r="D85" s="7" t="s">
        <v>23</v>
      </c>
      <c r="E85" s="48" t="s">
        <v>47</v>
      </c>
      <c r="F85" s="44" t="s">
        <v>57</v>
      </c>
      <c r="G85" s="44">
        <v>3.8</v>
      </c>
      <c r="H85" s="44">
        <v>1.45</v>
      </c>
      <c r="I85" s="66">
        <v>25.7</v>
      </c>
      <c r="J85" s="50">
        <v>131</v>
      </c>
      <c r="K85" s="44" t="s">
        <v>54</v>
      </c>
    </row>
    <row r="86" spans="1:11" ht="14.4" x14ac:dyDescent="0.3">
      <c r="A86" s="24"/>
      <c r="B86" s="16"/>
      <c r="C86" s="11" t="s">
        <v>118</v>
      </c>
      <c r="D86" s="7" t="s">
        <v>24</v>
      </c>
      <c r="E86" s="43" t="s">
        <v>84</v>
      </c>
      <c r="F86" s="44" t="s">
        <v>42</v>
      </c>
      <c r="G86" s="44">
        <v>0.4</v>
      </c>
      <c r="H86" s="44">
        <v>0.4</v>
      </c>
      <c r="I86" s="44">
        <v>9.8000000000000007</v>
      </c>
      <c r="J86" s="50">
        <v>47</v>
      </c>
      <c r="K86" s="45">
        <v>338</v>
      </c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52"/>
      <c r="F89" s="53">
        <f>SUM(F82:F88)</f>
        <v>0</v>
      </c>
      <c r="G89" s="53">
        <f t="shared" ref="G89" si="39">SUM(G82:G88)</f>
        <v>13.4</v>
      </c>
      <c r="H89" s="53">
        <f t="shared" ref="H89" si="40">SUM(H82:H88)</f>
        <v>13.01</v>
      </c>
      <c r="I89" s="53">
        <f t="shared" ref="I89" si="41">SUM(I82:I88)</f>
        <v>82.7</v>
      </c>
      <c r="J89" s="53">
        <f t="shared" ref="J89" si="42">SUM(J82:J88)</f>
        <v>504.8</v>
      </c>
      <c r="K89" s="49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62</v>
      </c>
      <c r="F90" s="44" t="s">
        <v>48</v>
      </c>
      <c r="G90" s="44">
        <v>1.25</v>
      </c>
      <c r="H90" s="44">
        <v>5.48</v>
      </c>
      <c r="I90" s="44">
        <v>8.6999999999999993</v>
      </c>
      <c r="J90" s="44">
        <v>89.08</v>
      </c>
      <c r="K90" s="44" t="s">
        <v>54</v>
      </c>
    </row>
    <row r="91" spans="1:11" ht="26.4" x14ac:dyDescent="0.3">
      <c r="A91" s="24"/>
      <c r="B91" s="16"/>
      <c r="C91" s="11"/>
      <c r="D91" s="7" t="s">
        <v>27</v>
      </c>
      <c r="E91" s="48" t="s">
        <v>88</v>
      </c>
      <c r="F91" s="44" t="s">
        <v>41</v>
      </c>
      <c r="G91" s="44">
        <v>19.11</v>
      </c>
      <c r="H91" s="44">
        <v>1.98</v>
      </c>
      <c r="I91" s="66">
        <v>13.83</v>
      </c>
      <c r="J91" s="44">
        <v>153.87</v>
      </c>
      <c r="K91" s="44" t="s">
        <v>86</v>
      </c>
    </row>
    <row r="92" spans="1:11" ht="26.4" x14ac:dyDescent="0.3">
      <c r="A92" s="24"/>
      <c r="B92" s="16"/>
      <c r="C92" s="11"/>
      <c r="D92" s="7" t="s">
        <v>28</v>
      </c>
      <c r="E92" s="56" t="s">
        <v>89</v>
      </c>
      <c r="F92" s="51" t="s">
        <v>119</v>
      </c>
      <c r="G92" s="51">
        <v>37.799999999999997</v>
      </c>
      <c r="H92" s="51">
        <v>10.8</v>
      </c>
      <c r="I92" s="51">
        <v>45.9</v>
      </c>
      <c r="J92" s="51">
        <v>424</v>
      </c>
      <c r="K92" s="51" t="s">
        <v>87</v>
      </c>
    </row>
    <row r="93" spans="1:11" ht="14.4" x14ac:dyDescent="0.3">
      <c r="A93" s="24"/>
      <c r="B93" s="16"/>
      <c r="C93" s="11"/>
      <c r="D93" s="7" t="s">
        <v>29</v>
      </c>
      <c r="E93" s="48"/>
      <c r="F93" s="44"/>
      <c r="G93" s="44"/>
      <c r="H93" s="44"/>
      <c r="I93" s="66"/>
      <c r="J93" s="44"/>
      <c r="K93" s="44"/>
    </row>
    <row r="94" spans="1:11" ht="14.4" x14ac:dyDescent="0.3">
      <c r="A94" s="24"/>
      <c r="B94" s="16"/>
      <c r="C94" s="11"/>
      <c r="D94" s="7" t="s">
        <v>30</v>
      </c>
      <c r="E94" s="48" t="s">
        <v>46</v>
      </c>
      <c r="F94" s="44" t="s">
        <v>42</v>
      </c>
      <c r="G94" s="44">
        <v>0.66</v>
      </c>
      <c r="H94" s="44">
        <v>0.02</v>
      </c>
      <c r="I94" s="66">
        <v>57.6</v>
      </c>
      <c r="J94" s="44">
        <v>235.5</v>
      </c>
      <c r="K94" s="44">
        <v>349</v>
      </c>
    </row>
    <row r="95" spans="1:11" ht="14.4" x14ac:dyDescent="0.3">
      <c r="A95" s="24"/>
      <c r="B95" s="16"/>
      <c r="C95" s="11"/>
      <c r="D95" s="7" t="s">
        <v>31</v>
      </c>
      <c r="E95" s="48" t="s">
        <v>47</v>
      </c>
      <c r="F95" s="44" t="s">
        <v>50</v>
      </c>
      <c r="G95" s="44">
        <v>3.8</v>
      </c>
      <c r="H95" s="44">
        <v>1.45</v>
      </c>
      <c r="I95" s="67">
        <v>25.7</v>
      </c>
      <c r="J95" s="44">
        <v>131</v>
      </c>
      <c r="K95" s="44" t="s">
        <v>54</v>
      </c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62.61999999999999</v>
      </c>
      <c r="H99" s="20">
        <f t="shared" ref="H99" si="44">SUM(H90:H98)</f>
        <v>19.73</v>
      </c>
      <c r="I99" s="20">
        <f t="shared" ref="I99" si="45">SUM(I90:I98)</f>
        <v>151.72999999999999</v>
      </c>
      <c r="J99" s="20">
        <f t="shared" ref="J99" si="46">SUM(J90:J98)</f>
        <v>1033.45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78" t="s">
        <v>4</v>
      </c>
      <c r="D100" s="79"/>
      <c r="E100" s="32"/>
      <c r="F100" s="33">
        <f>F89+F99</f>
        <v>0</v>
      </c>
      <c r="G100" s="33">
        <f t="shared" ref="G100" si="47">G89+G99</f>
        <v>76.02</v>
      </c>
      <c r="H100" s="33">
        <f t="shared" ref="H100" si="48">H89+H99</f>
        <v>32.74</v>
      </c>
      <c r="I100" s="33">
        <f t="shared" ref="I100" si="49">I89+I99</f>
        <v>234.43</v>
      </c>
      <c r="J100" s="33">
        <f t="shared" ref="J100" si="50">J89+J99</f>
        <v>1538.25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55" t="s">
        <v>38</v>
      </c>
      <c r="F101" s="68" t="s">
        <v>41</v>
      </c>
      <c r="G101" s="68">
        <v>7.78</v>
      </c>
      <c r="H101" s="68">
        <v>7.3</v>
      </c>
      <c r="I101" s="69">
        <v>40.18</v>
      </c>
      <c r="J101" s="70">
        <v>257.92</v>
      </c>
      <c r="K101" s="59" t="s">
        <v>90</v>
      </c>
    </row>
    <row r="102" spans="1:11" ht="14.4" x14ac:dyDescent="0.3">
      <c r="A102" s="24"/>
      <c r="B102" s="16"/>
      <c r="C102" s="11"/>
      <c r="D102" s="6"/>
      <c r="E102" s="48"/>
      <c r="F102" s="67"/>
      <c r="G102" s="67"/>
      <c r="H102" s="67"/>
      <c r="I102" s="67"/>
      <c r="J102" s="71"/>
      <c r="K102" s="44"/>
    </row>
    <row r="103" spans="1:11" ht="14.4" x14ac:dyDescent="0.3">
      <c r="A103" s="24"/>
      <c r="B103" s="16"/>
      <c r="C103" s="11"/>
      <c r="D103" s="7" t="s">
        <v>22</v>
      </c>
      <c r="E103" s="48" t="s">
        <v>85</v>
      </c>
      <c r="F103" s="67" t="s">
        <v>42</v>
      </c>
      <c r="G103" s="67">
        <v>3.68</v>
      </c>
      <c r="H103" s="67">
        <v>3.48</v>
      </c>
      <c r="I103" s="67">
        <v>20.62</v>
      </c>
      <c r="J103" s="71">
        <v>129.4</v>
      </c>
      <c r="K103" s="44">
        <v>382</v>
      </c>
    </row>
    <row r="104" spans="1:11" ht="14.4" x14ac:dyDescent="0.3">
      <c r="A104" s="24"/>
      <c r="B104" s="16"/>
      <c r="C104" s="11"/>
      <c r="D104" s="7" t="s">
        <v>23</v>
      </c>
      <c r="E104" s="48" t="s">
        <v>40</v>
      </c>
      <c r="F104" s="67" t="s">
        <v>57</v>
      </c>
      <c r="G104" s="67">
        <v>3.67</v>
      </c>
      <c r="H104" s="67">
        <v>10.9</v>
      </c>
      <c r="I104" s="67">
        <v>21.93</v>
      </c>
      <c r="J104" s="71">
        <v>204</v>
      </c>
      <c r="K104" s="44">
        <v>1</v>
      </c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15.13</v>
      </c>
      <c r="H108" s="20">
        <f t="shared" si="51"/>
        <v>21.68</v>
      </c>
      <c r="I108" s="20">
        <f t="shared" si="51"/>
        <v>82.72999999999999</v>
      </c>
      <c r="J108" s="20">
        <f t="shared" si="51"/>
        <v>591.32000000000005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6" t="s">
        <v>62</v>
      </c>
      <c r="F109" s="51">
        <v>100</v>
      </c>
      <c r="G109" s="66">
        <v>1.25</v>
      </c>
      <c r="H109" s="66">
        <v>5.48</v>
      </c>
      <c r="I109" s="66">
        <v>8.6999999999999993</v>
      </c>
      <c r="J109" s="66">
        <v>89.08</v>
      </c>
      <c r="K109" s="51" t="s">
        <v>54</v>
      </c>
    </row>
    <row r="110" spans="1:11" ht="14.4" x14ac:dyDescent="0.3">
      <c r="A110" s="24"/>
      <c r="B110" s="16"/>
      <c r="C110" s="11"/>
      <c r="D110" s="7" t="s">
        <v>27</v>
      </c>
      <c r="E110" s="48" t="s">
        <v>44</v>
      </c>
      <c r="F110" s="51" t="s">
        <v>41</v>
      </c>
      <c r="G110" s="44">
        <v>5.38</v>
      </c>
      <c r="H110" s="44">
        <v>5.63</v>
      </c>
      <c r="I110" s="44">
        <v>19.55</v>
      </c>
      <c r="J110" s="44">
        <v>150.65</v>
      </c>
      <c r="K110" s="44" t="s">
        <v>52</v>
      </c>
    </row>
    <row r="111" spans="1:11" ht="14.4" x14ac:dyDescent="0.3">
      <c r="A111" s="24"/>
      <c r="B111" s="16"/>
      <c r="C111" s="11"/>
      <c r="D111" s="7" t="s">
        <v>28</v>
      </c>
      <c r="E111" s="56" t="s">
        <v>64</v>
      </c>
      <c r="F111" s="51">
        <v>100</v>
      </c>
      <c r="G111" s="66">
        <v>12</v>
      </c>
      <c r="H111" s="66">
        <v>9.6999999999999993</v>
      </c>
      <c r="I111" s="66">
        <v>11.7</v>
      </c>
      <c r="J111" s="66">
        <v>180.7</v>
      </c>
      <c r="K111" s="44" t="s">
        <v>59</v>
      </c>
    </row>
    <row r="112" spans="1:11" ht="14.4" x14ac:dyDescent="0.3">
      <c r="A112" s="24"/>
      <c r="B112" s="16"/>
      <c r="C112" s="11"/>
      <c r="D112" s="7" t="s">
        <v>29</v>
      </c>
      <c r="E112" s="56" t="s">
        <v>91</v>
      </c>
      <c r="F112" s="51">
        <v>180</v>
      </c>
      <c r="G112" s="66">
        <v>5.9</v>
      </c>
      <c r="H112" s="66">
        <v>4.66</v>
      </c>
      <c r="I112" s="66">
        <v>37.6</v>
      </c>
      <c r="J112" s="66">
        <v>216</v>
      </c>
      <c r="K112" s="51">
        <v>203</v>
      </c>
    </row>
    <row r="113" spans="1:11" ht="14.4" x14ac:dyDescent="0.3">
      <c r="A113" s="24"/>
      <c r="B113" s="16"/>
      <c r="C113" s="11"/>
      <c r="D113" s="7" t="s">
        <v>30</v>
      </c>
      <c r="E113" s="48" t="s">
        <v>46</v>
      </c>
      <c r="F113" s="44" t="s">
        <v>42</v>
      </c>
      <c r="G113" s="44">
        <v>0.66</v>
      </c>
      <c r="H113" s="44">
        <v>0.02</v>
      </c>
      <c r="I113" s="66">
        <v>57.6</v>
      </c>
      <c r="J113" s="44">
        <v>235.5</v>
      </c>
      <c r="K113" s="44">
        <v>349</v>
      </c>
    </row>
    <row r="114" spans="1:11" ht="14.4" x14ac:dyDescent="0.3">
      <c r="A114" s="24"/>
      <c r="B114" s="16"/>
      <c r="C114" s="11"/>
      <c r="D114" s="7" t="s">
        <v>31</v>
      </c>
      <c r="E114" s="56" t="s">
        <v>47</v>
      </c>
      <c r="F114" s="51">
        <v>60</v>
      </c>
      <c r="G114" s="51">
        <v>3.8</v>
      </c>
      <c r="H114" s="51">
        <v>1.45</v>
      </c>
      <c r="I114" s="44">
        <v>25.7</v>
      </c>
      <c r="J114" s="51">
        <v>131</v>
      </c>
      <c r="K114" s="51" t="s">
        <v>54</v>
      </c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440</v>
      </c>
      <c r="G118" s="20">
        <f t="shared" ref="G118:J118" si="52">SUM(G109:G117)</f>
        <v>28.990000000000002</v>
      </c>
      <c r="H118" s="20">
        <f t="shared" si="52"/>
        <v>26.939999999999998</v>
      </c>
      <c r="I118" s="20">
        <f t="shared" si="52"/>
        <v>160.85</v>
      </c>
      <c r="J118" s="20">
        <f t="shared" si="52"/>
        <v>1002.9300000000001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78" t="s">
        <v>4</v>
      </c>
      <c r="D119" s="79"/>
      <c r="E119" s="32"/>
      <c r="F119" s="33">
        <f>F108+F118</f>
        <v>440</v>
      </c>
      <c r="G119" s="33">
        <f t="shared" ref="G119" si="53">G108+G118</f>
        <v>44.120000000000005</v>
      </c>
      <c r="H119" s="33">
        <f t="shared" ref="H119" si="54">H108+H118</f>
        <v>48.62</v>
      </c>
      <c r="I119" s="33">
        <f t="shared" ref="I119" si="55">I108+I118</f>
        <v>243.57999999999998</v>
      </c>
      <c r="J119" s="33">
        <f t="shared" ref="J119" si="56">J108+J118</f>
        <v>1594.25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58" t="s">
        <v>74</v>
      </c>
      <c r="F120" s="69" t="s">
        <v>41</v>
      </c>
      <c r="G120" s="69">
        <v>7.28</v>
      </c>
      <c r="H120" s="69">
        <v>7.96</v>
      </c>
      <c r="I120" s="69">
        <v>34.159999999999997</v>
      </c>
      <c r="J120" s="69">
        <v>238.02</v>
      </c>
      <c r="K120" s="41" t="s">
        <v>90</v>
      </c>
    </row>
    <row r="121" spans="1:11" ht="14.4" x14ac:dyDescent="0.3">
      <c r="A121" s="15"/>
      <c r="B121" s="16"/>
      <c r="C121" s="11"/>
      <c r="D121" s="6"/>
      <c r="E121" s="48"/>
      <c r="F121" s="67"/>
      <c r="G121" s="67"/>
      <c r="H121" s="67"/>
      <c r="I121" s="67"/>
      <c r="J121" s="67"/>
      <c r="K121" s="44"/>
    </row>
    <row r="122" spans="1:11" ht="14.4" x14ac:dyDescent="0.3">
      <c r="A122" s="15"/>
      <c r="B122" s="16"/>
      <c r="C122" s="11"/>
      <c r="D122" s="7" t="s">
        <v>22</v>
      </c>
      <c r="E122" s="48" t="s">
        <v>93</v>
      </c>
      <c r="F122" s="67" t="s">
        <v>42</v>
      </c>
      <c r="G122" s="67">
        <v>0.04</v>
      </c>
      <c r="H122" s="67">
        <v>0</v>
      </c>
      <c r="I122" s="67">
        <v>16.100000000000001</v>
      </c>
      <c r="J122" s="67">
        <v>65.2</v>
      </c>
      <c r="K122" s="44" t="s">
        <v>95</v>
      </c>
    </row>
    <row r="123" spans="1:11" ht="14.4" x14ac:dyDescent="0.3">
      <c r="A123" s="15"/>
      <c r="B123" s="16"/>
      <c r="C123" s="11"/>
      <c r="D123" s="7" t="s">
        <v>23</v>
      </c>
      <c r="E123" s="48" t="s">
        <v>94</v>
      </c>
      <c r="F123" s="67" t="s">
        <v>57</v>
      </c>
      <c r="G123" s="67">
        <v>9.9</v>
      </c>
      <c r="H123" s="67">
        <v>16.5</v>
      </c>
      <c r="I123" s="67">
        <v>33.96</v>
      </c>
      <c r="J123" s="67">
        <v>328</v>
      </c>
      <c r="K123" s="44" t="s">
        <v>96</v>
      </c>
    </row>
    <row r="124" spans="1:11" ht="14.4" x14ac:dyDescent="0.3">
      <c r="A124" s="15"/>
      <c r="B124" s="16"/>
      <c r="C124" s="11" t="s">
        <v>118</v>
      </c>
      <c r="D124" s="7" t="s">
        <v>24</v>
      </c>
      <c r="E124" s="43" t="s">
        <v>92</v>
      </c>
      <c r="F124" s="44" t="s">
        <v>42</v>
      </c>
      <c r="G124" s="44">
        <v>1</v>
      </c>
      <c r="H124" s="44">
        <v>0</v>
      </c>
      <c r="I124" s="44">
        <v>8</v>
      </c>
      <c r="J124" s="44">
        <v>43</v>
      </c>
      <c r="K124" s="45">
        <v>338</v>
      </c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18.22</v>
      </c>
      <c r="H127" s="20">
        <f t="shared" si="57"/>
        <v>24.46</v>
      </c>
      <c r="I127" s="20">
        <f t="shared" si="57"/>
        <v>92.22</v>
      </c>
      <c r="J127" s="20">
        <f t="shared" si="57"/>
        <v>674.22</v>
      </c>
      <c r="K127" s="26"/>
    </row>
    <row r="128" spans="1:11" ht="26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6" t="s">
        <v>99</v>
      </c>
      <c r="F128" s="51">
        <v>100</v>
      </c>
      <c r="G128" s="51">
        <v>1.1000000000000001</v>
      </c>
      <c r="H128" s="51">
        <v>0.2</v>
      </c>
      <c r="I128" s="51">
        <v>3.8</v>
      </c>
      <c r="J128" s="62">
        <v>24</v>
      </c>
      <c r="K128" s="51" t="s">
        <v>97</v>
      </c>
    </row>
    <row r="129" spans="1:11" ht="14.4" x14ac:dyDescent="0.3">
      <c r="A129" s="15"/>
      <c r="B129" s="16"/>
      <c r="C129" s="11"/>
      <c r="D129" s="7" t="s">
        <v>27</v>
      </c>
      <c r="E129" s="56" t="s">
        <v>100</v>
      </c>
      <c r="F129" s="51">
        <v>250</v>
      </c>
      <c r="G129" s="51">
        <v>2</v>
      </c>
      <c r="H129" s="51">
        <v>3.8</v>
      </c>
      <c r="I129" s="51">
        <v>8.43</v>
      </c>
      <c r="J129" s="62">
        <v>76.349999999999994</v>
      </c>
      <c r="K129" s="51" t="s">
        <v>98</v>
      </c>
    </row>
    <row r="130" spans="1:11" ht="14.4" x14ac:dyDescent="0.3">
      <c r="A130" s="15"/>
      <c r="B130" s="16"/>
      <c r="C130" s="11"/>
      <c r="D130" s="7" t="s">
        <v>28</v>
      </c>
      <c r="E130" s="56" t="s">
        <v>71</v>
      </c>
      <c r="F130" s="51">
        <v>100</v>
      </c>
      <c r="G130" s="51">
        <v>11.9</v>
      </c>
      <c r="H130" s="51">
        <v>11.9</v>
      </c>
      <c r="I130" s="51">
        <v>10.3</v>
      </c>
      <c r="J130" s="62">
        <v>196.06</v>
      </c>
      <c r="K130" s="51">
        <v>268</v>
      </c>
    </row>
    <row r="131" spans="1:11" ht="14.4" x14ac:dyDescent="0.3">
      <c r="A131" s="15"/>
      <c r="B131" s="16"/>
      <c r="C131" s="11"/>
      <c r="D131" s="7" t="s">
        <v>29</v>
      </c>
      <c r="E131" s="56" t="s">
        <v>101</v>
      </c>
      <c r="F131" s="51">
        <v>180</v>
      </c>
      <c r="G131" s="51">
        <v>4.4400000000000004</v>
      </c>
      <c r="H131" s="51">
        <v>5.12</v>
      </c>
      <c r="I131" s="51">
        <v>28.8</v>
      </c>
      <c r="J131" s="62">
        <v>179.34</v>
      </c>
      <c r="K131" s="51">
        <v>312</v>
      </c>
    </row>
    <row r="132" spans="1:11" ht="14.4" x14ac:dyDescent="0.3">
      <c r="A132" s="15"/>
      <c r="B132" s="16"/>
      <c r="C132" s="11"/>
      <c r="D132" s="7" t="s">
        <v>30</v>
      </c>
      <c r="E132" s="56" t="s">
        <v>46</v>
      </c>
      <c r="F132" s="51">
        <v>200</v>
      </c>
      <c r="G132" s="51">
        <v>0.66</v>
      </c>
      <c r="H132" s="51">
        <v>0.02</v>
      </c>
      <c r="I132" s="51">
        <v>57.6</v>
      </c>
      <c r="J132" s="62">
        <v>235.5</v>
      </c>
      <c r="K132" s="51">
        <v>349</v>
      </c>
    </row>
    <row r="133" spans="1:11" ht="14.4" x14ac:dyDescent="0.3">
      <c r="A133" s="15"/>
      <c r="B133" s="16"/>
      <c r="C133" s="11"/>
      <c r="D133" s="7" t="s">
        <v>31</v>
      </c>
      <c r="E133" s="56" t="s">
        <v>47</v>
      </c>
      <c r="F133" s="51">
        <v>60</v>
      </c>
      <c r="G133" s="51">
        <v>3.8</v>
      </c>
      <c r="H133" s="51">
        <v>1.45</v>
      </c>
      <c r="I133" s="44">
        <v>25.7</v>
      </c>
      <c r="J133" s="62">
        <v>131</v>
      </c>
      <c r="K133" s="51" t="s">
        <v>54</v>
      </c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890</v>
      </c>
      <c r="G137" s="20">
        <f t="shared" ref="G137:J137" si="58">SUM(G128:G136)</f>
        <v>23.900000000000002</v>
      </c>
      <c r="H137" s="20">
        <f t="shared" si="58"/>
        <v>22.49</v>
      </c>
      <c r="I137" s="20">
        <f t="shared" si="58"/>
        <v>134.63</v>
      </c>
      <c r="J137" s="20">
        <f t="shared" si="58"/>
        <v>842.25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78" t="s">
        <v>4</v>
      </c>
      <c r="D138" s="79"/>
      <c r="E138" s="32"/>
      <c r="F138" s="33">
        <f>F127+F137</f>
        <v>890</v>
      </c>
      <c r="G138" s="33">
        <f t="shared" ref="G138" si="59">G127+G137</f>
        <v>42.120000000000005</v>
      </c>
      <c r="H138" s="33">
        <f t="shared" ref="H138" si="60">H127+H137</f>
        <v>46.95</v>
      </c>
      <c r="I138" s="33">
        <f t="shared" ref="I138" si="61">I127+I137</f>
        <v>226.85</v>
      </c>
      <c r="J138" s="33">
        <f t="shared" ref="J138" si="62">J127+J137</f>
        <v>1516.47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55" t="s">
        <v>55</v>
      </c>
      <c r="F139" s="68" t="s">
        <v>41</v>
      </c>
      <c r="G139" s="68">
        <v>5.52</v>
      </c>
      <c r="H139" s="68">
        <v>7.68</v>
      </c>
      <c r="I139" s="69">
        <v>26.58</v>
      </c>
      <c r="J139" s="70">
        <v>250</v>
      </c>
      <c r="K139" s="59">
        <v>174</v>
      </c>
    </row>
    <row r="140" spans="1:11" ht="14.4" x14ac:dyDescent="0.3">
      <c r="A140" s="24"/>
      <c r="B140" s="16"/>
      <c r="C140" s="11"/>
      <c r="D140" s="6"/>
      <c r="E140" s="48"/>
      <c r="F140" s="67"/>
      <c r="G140" s="67"/>
      <c r="H140" s="67"/>
      <c r="I140" s="67"/>
      <c r="J140" s="71"/>
      <c r="K140" s="44"/>
    </row>
    <row r="141" spans="1:11" ht="14.4" x14ac:dyDescent="0.3">
      <c r="A141" s="24"/>
      <c r="B141" s="16"/>
      <c r="C141" s="11"/>
      <c r="D141" s="7" t="s">
        <v>22</v>
      </c>
      <c r="E141" s="48" t="s">
        <v>93</v>
      </c>
      <c r="F141" s="67" t="s">
        <v>42</v>
      </c>
      <c r="G141" s="67">
        <v>0.04</v>
      </c>
      <c r="H141" s="67">
        <v>0</v>
      </c>
      <c r="I141" s="67">
        <v>16.100000000000001</v>
      </c>
      <c r="J141" s="71">
        <v>65.2</v>
      </c>
      <c r="K141" s="44">
        <v>377</v>
      </c>
    </row>
    <row r="142" spans="1:11" ht="15.75" customHeight="1" x14ac:dyDescent="0.3">
      <c r="A142" s="24"/>
      <c r="B142" s="16"/>
      <c r="C142" s="11"/>
      <c r="D142" s="7" t="s">
        <v>23</v>
      </c>
      <c r="E142" s="48" t="s">
        <v>47</v>
      </c>
      <c r="F142" s="67" t="s">
        <v>57</v>
      </c>
      <c r="G142" s="67">
        <v>3.8</v>
      </c>
      <c r="H142" s="67">
        <v>1.45</v>
      </c>
      <c r="I142" s="67">
        <v>25.7</v>
      </c>
      <c r="J142" s="71">
        <v>131</v>
      </c>
      <c r="K142" s="44" t="s">
        <v>54</v>
      </c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9.36</v>
      </c>
      <c r="H146" s="20">
        <f t="shared" si="63"/>
        <v>9.129999999999999</v>
      </c>
      <c r="I146" s="20">
        <f t="shared" si="63"/>
        <v>68.38</v>
      </c>
      <c r="J146" s="20">
        <f t="shared" si="63"/>
        <v>446.2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6" t="s">
        <v>107</v>
      </c>
      <c r="F147" s="51" t="s">
        <v>48</v>
      </c>
      <c r="G147" s="66">
        <v>0.46</v>
      </c>
      <c r="H147" s="66">
        <v>3.65</v>
      </c>
      <c r="I147" s="72">
        <v>1.43</v>
      </c>
      <c r="J147" s="66">
        <v>40.380000000000003</v>
      </c>
      <c r="K147" s="51">
        <v>20</v>
      </c>
    </row>
    <row r="148" spans="1:11" ht="14.4" x14ac:dyDescent="0.3">
      <c r="A148" s="24"/>
      <c r="B148" s="16"/>
      <c r="C148" s="11"/>
      <c r="D148" s="7" t="s">
        <v>27</v>
      </c>
      <c r="E148" s="56" t="s">
        <v>102</v>
      </c>
      <c r="F148" s="51" t="s">
        <v>105</v>
      </c>
      <c r="G148" s="66">
        <v>1.0900000000000001</v>
      </c>
      <c r="H148" s="66">
        <v>4.2699999999999996</v>
      </c>
      <c r="I148" s="72">
        <v>2.62</v>
      </c>
      <c r="J148" s="66">
        <v>52.74</v>
      </c>
      <c r="K148" s="51" t="s">
        <v>106</v>
      </c>
    </row>
    <row r="149" spans="1:11" ht="14.4" x14ac:dyDescent="0.3">
      <c r="A149" s="24"/>
      <c r="B149" s="16"/>
      <c r="C149" s="11"/>
      <c r="D149" s="7" t="s">
        <v>28</v>
      </c>
      <c r="E149" s="48" t="s">
        <v>103</v>
      </c>
      <c r="F149" s="51" t="s">
        <v>48</v>
      </c>
      <c r="G149" s="66">
        <v>11.7</v>
      </c>
      <c r="H149" s="66">
        <v>5.94</v>
      </c>
      <c r="I149" s="72">
        <v>4.5599999999999996</v>
      </c>
      <c r="J149" s="66">
        <v>126</v>
      </c>
      <c r="K149" s="44">
        <v>229</v>
      </c>
    </row>
    <row r="150" spans="1:11" ht="14.4" x14ac:dyDescent="0.3">
      <c r="A150" s="24"/>
      <c r="B150" s="16"/>
      <c r="C150" s="11"/>
      <c r="D150" s="7" t="s">
        <v>29</v>
      </c>
      <c r="E150" s="56" t="s">
        <v>104</v>
      </c>
      <c r="F150" s="51" t="s">
        <v>73</v>
      </c>
      <c r="G150" s="66">
        <v>4.28</v>
      </c>
      <c r="H150" s="66">
        <v>8.24</v>
      </c>
      <c r="I150" s="72">
        <v>14.86</v>
      </c>
      <c r="J150" s="66">
        <v>153.54</v>
      </c>
      <c r="K150" s="51">
        <v>321</v>
      </c>
    </row>
    <row r="151" spans="1:11" ht="14.4" x14ac:dyDescent="0.3">
      <c r="A151" s="24"/>
      <c r="B151" s="16"/>
      <c r="C151" s="11"/>
      <c r="D151" s="7" t="s">
        <v>30</v>
      </c>
      <c r="E151" s="56" t="s">
        <v>46</v>
      </c>
      <c r="F151" s="51" t="s">
        <v>42</v>
      </c>
      <c r="G151" s="66">
        <v>0.66</v>
      </c>
      <c r="H151" s="66">
        <v>0.02</v>
      </c>
      <c r="I151" s="72">
        <v>57.6</v>
      </c>
      <c r="J151" s="66">
        <v>235.5</v>
      </c>
      <c r="K151" s="51">
        <v>349</v>
      </c>
    </row>
    <row r="152" spans="1:11" ht="14.4" x14ac:dyDescent="0.3">
      <c r="A152" s="24"/>
      <c r="B152" s="16"/>
      <c r="C152" s="11"/>
      <c r="D152" s="7" t="s">
        <v>31</v>
      </c>
      <c r="E152" s="56" t="s">
        <v>47</v>
      </c>
      <c r="F152" s="51" t="s">
        <v>50</v>
      </c>
      <c r="G152" s="73">
        <v>3.8</v>
      </c>
      <c r="H152" s="73">
        <v>1.45</v>
      </c>
      <c r="I152" s="74">
        <v>25.7</v>
      </c>
      <c r="J152" s="51">
        <v>131</v>
      </c>
      <c r="K152" s="44" t="s">
        <v>54</v>
      </c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21.990000000000002</v>
      </c>
      <c r="H156" s="20">
        <f t="shared" si="64"/>
        <v>23.57</v>
      </c>
      <c r="I156" s="20">
        <f t="shared" si="64"/>
        <v>106.77</v>
      </c>
      <c r="J156" s="20">
        <f t="shared" si="64"/>
        <v>739.16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78" t="s">
        <v>4</v>
      </c>
      <c r="D157" s="79"/>
      <c r="E157" s="32"/>
      <c r="F157" s="33">
        <f>F146+F156</f>
        <v>0</v>
      </c>
      <c r="G157" s="33">
        <f t="shared" ref="G157" si="65">G146+G156</f>
        <v>31.35</v>
      </c>
      <c r="H157" s="33">
        <f t="shared" ref="H157" si="66">H146+H156</f>
        <v>32.700000000000003</v>
      </c>
      <c r="I157" s="33">
        <f t="shared" ref="I157" si="67">I146+I156</f>
        <v>175.14999999999998</v>
      </c>
      <c r="J157" s="33">
        <f t="shared" ref="J157" si="68">J146+J156</f>
        <v>1185.3599999999999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55" t="s">
        <v>108</v>
      </c>
      <c r="F158" s="68" t="s">
        <v>41</v>
      </c>
      <c r="G158" s="68">
        <v>11.58</v>
      </c>
      <c r="H158" s="68">
        <v>21.28</v>
      </c>
      <c r="I158" s="69">
        <v>63.76</v>
      </c>
      <c r="J158" s="68">
        <v>495.2</v>
      </c>
      <c r="K158" s="59">
        <v>175</v>
      </c>
    </row>
    <row r="159" spans="1:11" ht="14.4" x14ac:dyDescent="0.3">
      <c r="A159" s="24"/>
      <c r="B159" s="16"/>
      <c r="C159" s="11"/>
      <c r="D159" s="6"/>
      <c r="E159" s="48"/>
      <c r="F159" s="67"/>
      <c r="G159" s="67"/>
      <c r="H159" s="67"/>
      <c r="I159" s="67"/>
      <c r="J159" s="67"/>
      <c r="K159" s="44"/>
    </row>
    <row r="160" spans="1:11" ht="14.4" x14ac:dyDescent="0.3">
      <c r="A160" s="24"/>
      <c r="B160" s="16"/>
      <c r="C160" s="11"/>
      <c r="D160" s="7" t="s">
        <v>22</v>
      </c>
      <c r="E160" s="48" t="s">
        <v>39</v>
      </c>
      <c r="F160" s="67" t="s">
        <v>42</v>
      </c>
      <c r="G160" s="67">
        <v>0</v>
      </c>
      <c r="H160" s="67">
        <v>0</v>
      </c>
      <c r="I160" s="67">
        <v>16</v>
      </c>
      <c r="J160" s="67">
        <v>64</v>
      </c>
      <c r="K160" s="44">
        <v>376</v>
      </c>
    </row>
    <row r="161" spans="1:11" ht="14.4" x14ac:dyDescent="0.3">
      <c r="A161" s="24"/>
      <c r="B161" s="16"/>
      <c r="C161" s="11"/>
      <c r="D161" s="7" t="s">
        <v>23</v>
      </c>
      <c r="E161" s="48" t="s">
        <v>47</v>
      </c>
      <c r="F161" s="67" t="s">
        <v>57</v>
      </c>
      <c r="G161" s="67">
        <v>3.8</v>
      </c>
      <c r="H161" s="67">
        <v>1.45</v>
      </c>
      <c r="I161" s="67">
        <v>25.7</v>
      </c>
      <c r="J161" s="67">
        <v>131</v>
      </c>
      <c r="K161" s="44" t="s">
        <v>54</v>
      </c>
    </row>
    <row r="162" spans="1:11" ht="14.4" x14ac:dyDescent="0.3">
      <c r="A162" s="24"/>
      <c r="B162" s="16"/>
      <c r="C162" s="11" t="s">
        <v>118</v>
      </c>
      <c r="D162" s="7" t="s">
        <v>24</v>
      </c>
      <c r="E162" s="43" t="s">
        <v>84</v>
      </c>
      <c r="F162" s="44" t="s">
        <v>42</v>
      </c>
      <c r="G162" s="44">
        <v>0</v>
      </c>
      <c r="H162" s="44">
        <v>0</v>
      </c>
      <c r="I162" s="44">
        <v>10</v>
      </c>
      <c r="J162" s="44">
        <v>47</v>
      </c>
      <c r="K162" s="45">
        <v>338</v>
      </c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15.379999999999999</v>
      </c>
      <c r="H165" s="20">
        <f t="shared" si="69"/>
        <v>22.73</v>
      </c>
      <c r="I165" s="20">
        <f t="shared" si="69"/>
        <v>115.46</v>
      </c>
      <c r="J165" s="20">
        <f t="shared" si="69"/>
        <v>737.2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6" t="s">
        <v>109</v>
      </c>
      <c r="F166" s="51" t="s">
        <v>48</v>
      </c>
      <c r="G166" s="66">
        <v>0.46</v>
      </c>
      <c r="H166" s="66">
        <v>3.65</v>
      </c>
      <c r="I166" s="66">
        <v>1.43</v>
      </c>
      <c r="J166" s="75">
        <v>40.380000000000003</v>
      </c>
      <c r="K166" s="51">
        <v>23</v>
      </c>
    </row>
    <row r="167" spans="1:11" ht="14.4" x14ac:dyDescent="0.3">
      <c r="A167" s="24"/>
      <c r="B167" s="16"/>
      <c r="C167" s="11"/>
      <c r="D167" s="7" t="s">
        <v>27</v>
      </c>
      <c r="E167" s="56" t="s">
        <v>110</v>
      </c>
      <c r="F167" s="51" t="s">
        <v>41</v>
      </c>
      <c r="G167" s="66">
        <v>2.5299999999999998</v>
      </c>
      <c r="H167" s="66">
        <v>7.95</v>
      </c>
      <c r="I167" s="66">
        <v>15.5</v>
      </c>
      <c r="J167" s="75">
        <v>143.43</v>
      </c>
      <c r="K167" s="51">
        <v>111</v>
      </c>
    </row>
    <row r="168" spans="1:11" ht="26.4" x14ac:dyDescent="0.3">
      <c r="A168" s="24"/>
      <c r="B168" s="16"/>
      <c r="C168" s="11"/>
      <c r="D168" s="7" t="s">
        <v>28</v>
      </c>
      <c r="E168" s="56" t="s">
        <v>111</v>
      </c>
      <c r="F168" s="51" t="s">
        <v>114</v>
      </c>
      <c r="G168" s="51">
        <v>12.7</v>
      </c>
      <c r="H168" s="51">
        <v>5.67</v>
      </c>
      <c r="I168" s="51">
        <v>3.96</v>
      </c>
      <c r="J168" s="62">
        <v>118.17</v>
      </c>
      <c r="K168" s="51" t="s">
        <v>112</v>
      </c>
    </row>
    <row r="169" spans="1:11" ht="14.4" x14ac:dyDescent="0.3">
      <c r="A169" s="24"/>
      <c r="B169" s="16"/>
      <c r="C169" s="11"/>
      <c r="D169" s="7" t="s">
        <v>29</v>
      </c>
      <c r="E169" s="56" t="s">
        <v>91</v>
      </c>
      <c r="F169" s="51" t="s">
        <v>73</v>
      </c>
      <c r="G169" s="51">
        <v>5.9</v>
      </c>
      <c r="H169" s="51">
        <v>4.66</v>
      </c>
      <c r="I169" s="51">
        <v>37.6</v>
      </c>
      <c r="J169" s="62">
        <v>216</v>
      </c>
      <c r="K169" s="51" t="s">
        <v>113</v>
      </c>
    </row>
    <row r="170" spans="1:11" ht="14.4" x14ac:dyDescent="0.3">
      <c r="A170" s="24"/>
      <c r="B170" s="16"/>
      <c r="C170" s="11"/>
      <c r="D170" s="7" t="s">
        <v>30</v>
      </c>
      <c r="E170" s="56" t="s">
        <v>66</v>
      </c>
      <c r="F170" s="51" t="s">
        <v>42</v>
      </c>
      <c r="G170" s="66">
        <v>0.8</v>
      </c>
      <c r="H170" s="66">
        <v>0</v>
      </c>
      <c r="I170" s="66">
        <v>75.599999999999994</v>
      </c>
      <c r="J170" s="75">
        <v>312</v>
      </c>
      <c r="K170" s="51">
        <v>350</v>
      </c>
    </row>
    <row r="171" spans="1:11" ht="14.4" x14ac:dyDescent="0.3">
      <c r="A171" s="24"/>
      <c r="B171" s="16"/>
      <c r="C171" s="11"/>
      <c r="D171" s="7" t="s">
        <v>31</v>
      </c>
      <c r="E171" s="56" t="s">
        <v>47</v>
      </c>
      <c r="F171" s="51" t="s">
        <v>50</v>
      </c>
      <c r="G171" s="73">
        <v>3.8</v>
      </c>
      <c r="H171" s="73">
        <v>1.45</v>
      </c>
      <c r="I171" s="76">
        <v>25.7</v>
      </c>
      <c r="J171" s="62">
        <v>131</v>
      </c>
      <c r="K171" s="51" t="s">
        <v>54</v>
      </c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26.19</v>
      </c>
      <c r="H175" s="20">
        <f t="shared" si="70"/>
        <v>23.38</v>
      </c>
      <c r="I175" s="20">
        <f t="shared" si="70"/>
        <v>159.79</v>
      </c>
      <c r="J175" s="20">
        <f t="shared" si="70"/>
        <v>960.98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78" t="s">
        <v>4</v>
      </c>
      <c r="D176" s="79"/>
      <c r="E176" s="32"/>
      <c r="F176" s="33">
        <f>F165+F175</f>
        <v>0</v>
      </c>
      <c r="G176" s="33">
        <f t="shared" ref="G176" si="71">G165+G175</f>
        <v>41.57</v>
      </c>
      <c r="H176" s="33">
        <f t="shared" ref="H176" si="72">H165+H175</f>
        <v>46.11</v>
      </c>
      <c r="I176" s="33">
        <f t="shared" ref="I176" si="73">I165+I175</f>
        <v>275.25</v>
      </c>
      <c r="J176" s="33">
        <f t="shared" ref="J176" si="74">J165+J175</f>
        <v>1698.18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55" t="s">
        <v>74</v>
      </c>
      <c r="F177" s="68" t="s">
        <v>41</v>
      </c>
      <c r="G177" s="59">
        <v>7.28</v>
      </c>
      <c r="H177" s="59">
        <v>7.96</v>
      </c>
      <c r="I177" s="59">
        <v>34.159999999999997</v>
      </c>
      <c r="J177" s="59">
        <v>238.02</v>
      </c>
      <c r="K177" s="59">
        <v>173</v>
      </c>
    </row>
    <row r="178" spans="1:11" ht="14.4" x14ac:dyDescent="0.3">
      <c r="A178" s="24"/>
      <c r="B178" s="16"/>
      <c r="C178" s="11"/>
      <c r="D178" s="6"/>
      <c r="E178" s="55"/>
      <c r="F178" s="67"/>
      <c r="G178" s="59"/>
      <c r="H178" s="59"/>
      <c r="I178" s="59"/>
      <c r="J178" s="59"/>
      <c r="K178" s="44"/>
    </row>
    <row r="179" spans="1:11" ht="14.4" x14ac:dyDescent="0.3">
      <c r="A179" s="24"/>
      <c r="B179" s="16"/>
      <c r="C179" s="11"/>
      <c r="D179" s="7" t="s">
        <v>22</v>
      </c>
      <c r="E179" s="55" t="s">
        <v>85</v>
      </c>
      <c r="F179" s="67" t="s">
        <v>42</v>
      </c>
      <c r="G179" s="59">
        <v>3.68</v>
      </c>
      <c r="H179" s="59">
        <v>3.48</v>
      </c>
      <c r="I179" s="59">
        <v>20.62</v>
      </c>
      <c r="J179" s="59">
        <v>129.4</v>
      </c>
      <c r="K179" s="44">
        <v>382</v>
      </c>
    </row>
    <row r="180" spans="1:11" ht="14.4" x14ac:dyDescent="0.3">
      <c r="A180" s="24"/>
      <c r="B180" s="16"/>
      <c r="C180" s="11"/>
      <c r="D180" s="7" t="s">
        <v>23</v>
      </c>
      <c r="E180" s="48" t="s">
        <v>47</v>
      </c>
      <c r="F180" s="67" t="s">
        <v>57</v>
      </c>
      <c r="G180" s="67">
        <v>3.8</v>
      </c>
      <c r="H180" s="67">
        <v>1.45</v>
      </c>
      <c r="I180" s="77">
        <v>25.7</v>
      </c>
      <c r="J180" s="67">
        <v>131</v>
      </c>
      <c r="K180" s="44" t="s">
        <v>54</v>
      </c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14.760000000000002</v>
      </c>
      <c r="H184" s="20">
        <f t="shared" si="75"/>
        <v>12.889999999999999</v>
      </c>
      <c r="I184" s="20">
        <f t="shared" si="75"/>
        <v>80.48</v>
      </c>
      <c r="J184" s="20">
        <f t="shared" si="75"/>
        <v>498.42</v>
      </c>
      <c r="K184" s="26"/>
    </row>
    <row r="185" spans="1:11" ht="26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6" t="s">
        <v>69</v>
      </c>
      <c r="F185" s="51" t="s">
        <v>48</v>
      </c>
      <c r="G185" s="51">
        <v>0.8</v>
      </c>
      <c r="H185" s="51">
        <v>0.1</v>
      </c>
      <c r="I185" s="51">
        <v>2.6</v>
      </c>
      <c r="J185" s="51">
        <v>14</v>
      </c>
      <c r="K185" s="51" t="s">
        <v>117</v>
      </c>
    </row>
    <row r="186" spans="1:11" ht="26.4" x14ac:dyDescent="0.3">
      <c r="A186" s="24"/>
      <c r="B186" s="16"/>
      <c r="C186" s="11"/>
      <c r="D186" s="7" t="s">
        <v>27</v>
      </c>
      <c r="E186" s="56" t="s">
        <v>115</v>
      </c>
      <c r="F186" s="51" t="s">
        <v>41</v>
      </c>
      <c r="G186" s="51">
        <v>19.11</v>
      </c>
      <c r="H186" s="51">
        <v>1.98</v>
      </c>
      <c r="I186" s="51">
        <v>13.83</v>
      </c>
      <c r="J186" s="51">
        <v>154</v>
      </c>
      <c r="K186" s="51" t="s">
        <v>86</v>
      </c>
    </row>
    <row r="187" spans="1:11" ht="14.4" x14ac:dyDescent="0.3">
      <c r="A187" s="24"/>
      <c r="B187" s="16"/>
      <c r="C187" s="11"/>
      <c r="D187" s="7" t="s">
        <v>28</v>
      </c>
      <c r="E187" s="56" t="s">
        <v>116</v>
      </c>
      <c r="F187" s="51" t="s">
        <v>42</v>
      </c>
      <c r="G187" s="51">
        <v>6.77</v>
      </c>
      <c r="H187" s="51">
        <v>6.46</v>
      </c>
      <c r="I187" s="51">
        <v>1.94</v>
      </c>
      <c r="J187" s="51">
        <v>92.25</v>
      </c>
      <c r="K187" s="51">
        <v>246</v>
      </c>
    </row>
    <row r="188" spans="1:11" ht="14.4" x14ac:dyDescent="0.3">
      <c r="A188" s="24"/>
      <c r="B188" s="16"/>
      <c r="C188" s="11"/>
      <c r="D188" s="7" t="s">
        <v>29</v>
      </c>
      <c r="E188" s="56" t="s">
        <v>72</v>
      </c>
      <c r="F188" s="51" t="s">
        <v>73</v>
      </c>
      <c r="G188" s="51">
        <v>6.33</v>
      </c>
      <c r="H188" s="51">
        <v>5.36</v>
      </c>
      <c r="I188" s="51">
        <v>28.56</v>
      </c>
      <c r="J188" s="51">
        <v>187.5</v>
      </c>
      <c r="K188" s="51">
        <v>302</v>
      </c>
    </row>
    <row r="189" spans="1:11" ht="14.4" x14ac:dyDescent="0.3">
      <c r="A189" s="24"/>
      <c r="B189" s="16"/>
      <c r="C189" s="11"/>
      <c r="D189" s="7" t="s">
        <v>30</v>
      </c>
      <c r="E189" s="56" t="s">
        <v>81</v>
      </c>
      <c r="F189" s="51" t="s">
        <v>42</v>
      </c>
      <c r="G189" s="51">
        <v>2</v>
      </c>
      <c r="H189" s="51">
        <v>0.2</v>
      </c>
      <c r="I189" s="51">
        <v>20.2</v>
      </c>
      <c r="J189" s="51">
        <v>92</v>
      </c>
      <c r="K189" s="51">
        <v>389</v>
      </c>
    </row>
    <row r="190" spans="1:11" ht="14.4" x14ac:dyDescent="0.3">
      <c r="A190" s="24"/>
      <c r="B190" s="16"/>
      <c r="C190" s="11"/>
      <c r="D190" s="7" t="s">
        <v>31</v>
      </c>
      <c r="E190" s="56" t="s">
        <v>47</v>
      </c>
      <c r="F190" s="51" t="s">
        <v>50</v>
      </c>
      <c r="G190" s="51">
        <v>3.8</v>
      </c>
      <c r="H190" s="51">
        <v>1.45</v>
      </c>
      <c r="I190" s="51">
        <v>25.7</v>
      </c>
      <c r="J190" s="51">
        <v>131</v>
      </c>
      <c r="K190" s="51" t="s">
        <v>54</v>
      </c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38.809999999999995</v>
      </c>
      <c r="H194" s="20">
        <f t="shared" si="76"/>
        <v>15.549999999999997</v>
      </c>
      <c r="I194" s="20">
        <f t="shared" si="76"/>
        <v>92.83</v>
      </c>
      <c r="J194" s="20">
        <f t="shared" si="76"/>
        <v>670.75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78" t="s">
        <v>4</v>
      </c>
      <c r="D195" s="79"/>
      <c r="E195" s="32"/>
      <c r="F195" s="33">
        <f>F184+F194</f>
        <v>0</v>
      </c>
      <c r="G195" s="33">
        <f t="shared" ref="G195" si="77">G184+G194</f>
        <v>53.569999999999993</v>
      </c>
      <c r="H195" s="33">
        <f t="shared" ref="H195" si="78">H184+H194</f>
        <v>28.439999999999998</v>
      </c>
      <c r="I195" s="33">
        <f t="shared" ref="I195" si="79">I184+I194</f>
        <v>173.31</v>
      </c>
      <c r="J195" s="33">
        <f t="shared" ref="J195" si="80">J184+J194</f>
        <v>1169.17</v>
      </c>
      <c r="K195" s="33"/>
    </row>
    <row r="196" spans="1:11" ht="13.8" thickBot="1" x14ac:dyDescent="0.3">
      <c r="A196" s="28"/>
      <c r="B196" s="29"/>
      <c r="C196" s="80" t="s">
        <v>5</v>
      </c>
      <c r="D196" s="80"/>
      <c r="E196" s="80"/>
      <c r="F196" s="35">
        <f>(F24+F43+F62+F81+F100+F119+F138+F157+F176+F195)/(IF(F24=0,0,1)+IF(F43=0,0,1)+IF(F62=0,0,1)+IF(F81=0,0,1)+IF(F100=0,0,1)+IF(F119=0,0,1)+IF(F138=0,0,1)+IF(F157=0,0,1)+IF(F176=0,0,1)+IF(F195=0,0,1))</f>
        <v>665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50.143000000000001</v>
      </c>
      <c r="H196" s="35">
        <f t="shared" si="81"/>
        <v>44.103999999999999</v>
      </c>
      <c r="I196" s="35">
        <f t="shared" si="81"/>
        <v>230.96999999999997</v>
      </c>
      <c r="J196" s="35">
        <f t="shared" si="81"/>
        <v>1540.0050000000001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ВР</cp:lastModifiedBy>
  <dcterms:created xsi:type="dcterms:W3CDTF">2022-05-16T14:23:56Z</dcterms:created>
  <dcterms:modified xsi:type="dcterms:W3CDTF">2025-02-26T05:48:01Z</dcterms:modified>
</cp:coreProperties>
</file>